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3_ncr:1_{4122F6FB-29B4-4F1A-9FDE-E5046777F4FD}" xr6:coauthVersionLast="32" xr6:coauthVersionMax="32" xr10:uidLastSave="{00000000-0000-0000-0000-000000000000}"/>
  <bookViews>
    <workbookView xWindow="0" yWindow="0" windowWidth="17328" windowHeight="8496" xr2:uid="{00000000-000D-0000-FFFF-FFFF00000000}"/>
  </bookViews>
  <sheets>
    <sheet name="Récap bâtiment" sheetId="1" r:id="rId1"/>
    <sheet name="Bandeaux Merveilles" sheetId="4" r:id="rId2"/>
    <sheet name="Mains joueurs" sheetId="2" r:id="rId3"/>
    <sheet name="Plateau de jeu" sheetId="3" r:id="rId4"/>
  </sheets>
  <definedNames>
    <definedName name="_xlnm.Print_Titles" localSheetId="0">'Récap bâtiment'!$1:$2</definedName>
    <definedName name="_xlnm.Print_Area" localSheetId="0">'Récap bâtiment'!$A$1:$O$153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3" l="1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C58" i="3"/>
  <c r="D58" i="3"/>
  <c r="E58" i="3"/>
  <c r="F58" i="3"/>
  <c r="G58" i="3"/>
  <c r="H58" i="3"/>
  <c r="C82" i="3"/>
  <c r="D82" i="3"/>
  <c r="E82" i="3"/>
  <c r="F82" i="3"/>
  <c r="G82" i="3"/>
  <c r="H82" i="3"/>
  <c r="C83" i="3"/>
  <c r="D83" i="3"/>
  <c r="E83" i="3"/>
  <c r="F83" i="3"/>
  <c r="G83" i="3"/>
  <c r="H83" i="3"/>
  <c r="C84" i="3"/>
  <c r="D84" i="3"/>
  <c r="E84" i="3"/>
  <c r="F84" i="3"/>
  <c r="G84" i="3"/>
  <c r="H84" i="3"/>
  <c r="C85" i="3"/>
  <c r="D85" i="3"/>
  <c r="E85" i="3"/>
  <c r="F85" i="3"/>
  <c r="G85" i="3"/>
  <c r="H85" i="3"/>
  <c r="C86" i="3"/>
  <c r="D86" i="3"/>
  <c r="E86" i="3"/>
  <c r="F86" i="3"/>
  <c r="G86" i="3"/>
  <c r="H86" i="3"/>
  <c r="C87" i="3"/>
  <c r="D87" i="3"/>
  <c r="E87" i="3"/>
  <c r="F87" i="3"/>
  <c r="G87" i="3"/>
  <c r="H87" i="3"/>
  <c r="S78" i="3"/>
  <c r="T78" i="3"/>
  <c r="U78" i="3"/>
  <c r="V78" i="3"/>
  <c r="W78" i="3"/>
  <c r="X78" i="3"/>
  <c r="S79" i="3"/>
  <c r="T79" i="3"/>
  <c r="U79" i="3"/>
  <c r="V79" i="3"/>
  <c r="W79" i="3"/>
  <c r="X79" i="3"/>
  <c r="S80" i="3"/>
  <c r="T80" i="3"/>
  <c r="U80" i="3"/>
  <c r="V80" i="3"/>
  <c r="W80" i="3"/>
  <c r="X80" i="3"/>
  <c r="S81" i="3"/>
  <c r="T81" i="3"/>
  <c r="U81" i="3"/>
  <c r="V81" i="3"/>
  <c r="W81" i="3"/>
  <c r="X81" i="3"/>
  <c r="S82" i="3"/>
  <c r="T82" i="3"/>
  <c r="U82" i="3"/>
  <c r="V82" i="3"/>
  <c r="W82" i="3"/>
  <c r="X82" i="3"/>
  <c r="S83" i="3"/>
  <c r="T83" i="3"/>
  <c r="U83" i="3"/>
  <c r="V83" i="3"/>
  <c r="W83" i="3"/>
  <c r="X83" i="3"/>
  <c r="S84" i="3"/>
  <c r="T84" i="3"/>
  <c r="U84" i="3"/>
  <c r="V84" i="3"/>
  <c r="W84" i="3"/>
  <c r="X84" i="3"/>
  <c r="S85" i="3"/>
  <c r="T85" i="3"/>
  <c r="U85" i="3"/>
  <c r="V85" i="3"/>
  <c r="W85" i="3"/>
  <c r="X85" i="3"/>
  <c r="S86" i="3"/>
  <c r="T86" i="3"/>
  <c r="U86" i="3"/>
  <c r="V86" i="3"/>
  <c r="W86" i="3"/>
  <c r="X86" i="3"/>
  <c r="S87" i="3"/>
  <c r="T87" i="3"/>
  <c r="U87" i="3"/>
  <c r="V87" i="3"/>
  <c r="W87" i="3"/>
  <c r="X87" i="3"/>
  <c r="S49" i="3"/>
  <c r="T49" i="3"/>
  <c r="U49" i="3"/>
  <c r="V49" i="3"/>
  <c r="W49" i="3"/>
  <c r="X49" i="3"/>
  <c r="S50" i="3"/>
  <c r="T50" i="3"/>
  <c r="U50" i="3"/>
  <c r="V50" i="3"/>
  <c r="W50" i="3"/>
  <c r="X50" i="3"/>
  <c r="S51" i="3"/>
  <c r="T51" i="3"/>
  <c r="U51" i="3"/>
  <c r="V51" i="3"/>
  <c r="W51" i="3"/>
  <c r="X51" i="3"/>
  <c r="S52" i="3"/>
  <c r="T52" i="3"/>
  <c r="U52" i="3"/>
  <c r="V52" i="3"/>
  <c r="W52" i="3"/>
  <c r="X52" i="3"/>
  <c r="S53" i="3"/>
  <c r="T53" i="3"/>
  <c r="U53" i="3"/>
  <c r="V53" i="3"/>
  <c r="W53" i="3"/>
  <c r="X53" i="3"/>
  <c r="S54" i="3"/>
  <c r="T54" i="3"/>
  <c r="U54" i="3"/>
  <c r="V54" i="3"/>
  <c r="W54" i="3"/>
  <c r="X54" i="3"/>
  <c r="S55" i="3"/>
  <c r="T55" i="3"/>
  <c r="U55" i="3"/>
  <c r="V55" i="3"/>
  <c r="W55" i="3"/>
  <c r="X55" i="3"/>
  <c r="S56" i="3"/>
  <c r="T56" i="3"/>
  <c r="U56" i="3"/>
  <c r="V56" i="3"/>
  <c r="W56" i="3"/>
  <c r="X56" i="3"/>
  <c r="S57" i="3"/>
  <c r="T57" i="3"/>
  <c r="U57" i="3"/>
  <c r="V57" i="3"/>
  <c r="W57" i="3"/>
  <c r="X57" i="3"/>
  <c r="S58" i="3"/>
  <c r="T58" i="3"/>
  <c r="U58" i="3"/>
  <c r="V58" i="3"/>
  <c r="W58" i="3"/>
  <c r="X58" i="3"/>
  <c r="S23" i="3"/>
  <c r="T23" i="3"/>
  <c r="U23" i="3"/>
  <c r="V23" i="3"/>
  <c r="W23" i="3"/>
  <c r="X23" i="3"/>
  <c r="S24" i="3"/>
  <c r="T24" i="3"/>
  <c r="U24" i="3"/>
  <c r="V24" i="3"/>
  <c r="W24" i="3"/>
  <c r="X24" i="3"/>
  <c r="S25" i="3"/>
  <c r="T25" i="3"/>
  <c r="U25" i="3"/>
  <c r="V25" i="3"/>
  <c r="W25" i="3"/>
  <c r="X25" i="3"/>
  <c r="S26" i="3"/>
  <c r="T26" i="3"/>
  <c r="U26" i="3"/>
  <c r="V26" i="3"/>
  <c r="W26" i="3"/>
  <c r="X26" i="3"/>
  <c r="S27" i="3"/>
  <c r="T27" i="3"/>
  <c r="U27" i="3"/>
  <c r="V27" i="3"/>
  <c r="W27" i="3"/>
  <c r="X27" i="3"/>
  <c r="S28" i="3"/>
  <c r="T28" i="3"/>
  <c r="U28" i="3"/>
  <c r="V28" i="3"/>
  <c r="W28" i="3"/>
  <c r="X28" i="3"/>
  <c r="S29" i="3"/>
  <c r="T29" i="3"/>
  <c r="U29" i="3"/>
  <c r="V29" i="3"/>
  <c r="W29" i="3"/>
  <c r="X29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O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K29" i="3"/>
  <c r="L29" i="3"/>
  <c r="M29" i="3"/>
  <c r="N29" i="3"/>
  <c r="O29" i="3"/>
  <c r="P29" i="3"/>
  <c r="C15" i="3"/>
  <c r="D15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23" i="3"/>
  <c r="D23" i="3"/>
  <c r="E23" i="3"/>
  <c r="F23" i="3"/>
  <c r="G23" i="3"/>
  <c r="H23" i="3"/>
  <c r="C24" i="3"/>
  <c r="D24" i="3"/>
  <c r="E24" i="3"/>
  <c r="F24" i="3"/>
  <c r="G24" i="3"/>
  <c r="H24" i="3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H51" i="3"/>
  <c r="G51" i="3"/>
  <c r="F51" i="3"/>
  <c r="E51" i="3"/>
  <c r="D51" i="3"/>
  <c r="C51" i="3"/>
  <c r="H50" i="3"/>
  <c r="G50" i="3"/>
  <c r="F50" i="3"/>
  <c r="E50" i="3"/>
  <c r="D50" i="3"/>
  <c r="C50" i="3"/>
  <c r="H49" i="3"/>
  <c r="G49" i="3"/>
  <c r="F49" i="3"/>
  <c r="E49" i="3"/>
  <c r="D49" i="3"/>
  <c r="C49" i="3"/>
  <c r="H48" i="3"/>
  <c r="G48" i="3"/>
  <c r="F48" i="3"/>
  <c r="E48" i="3"/>
  <c r="D48" i="3"/>
  <c r="C48" i="3"/>
  <c r="H47" i="3"/>
  <c r="G47" i="3"/>
  <c r="F47" i="3"/>
  <c r="E47" i="3"/>
  <c r="D47" i="3"/>
  <c r="C47" i="3"/>
  <c r="H46" i="3"/>
  <c r="G46" i="3"/>
  <c r="F46" i="3"/>
  <c r="E46" i="3"/>
  <c r="D46" i="3"/>
  <c r="C46" i="3"/>
  <c r="H45" i="3"/>
  <c r="G45" i="3"/>
  <c r="F45" i="3"/>
  <c r="E45" i="3"/>
  <c r="D45" i="3"/>
  <c r="C45" i="3"/>
  <c r="H44" i="3"/>
  <c r="G44" i="3"/>
  <c r="F44" i="3"/>
  <c r="E44" i="3"/>
  <c r="D44" i="3"/>
  <c r="C44" i="3"/>
  <c r="H43" i="3"/>
  <c r="G43" i="3"/>
  <c r="F43" i="3"/>
  <c r="E43" i="3"/>
  <c r="D43" i="3"/>
  <c r="C43" i="3"/>
  <c r="H42" i="3"/>
  <c r="G42" i="3"/>
  <c r="F42" i="3"/>
  <c r="E42" i="3"/>
  <c r="D42" i="3"/>
  <c r="C42" i="3"/>
  <c r="H41" i="3"/>
  <c r="G41" i="3"/>
  <c r="F41" i="3"/>
  <c r="E41" i="3"/>
  <c r="D41" i="3"/>
  <c r="C41" i="3"/>
  <c r="H40" i="3"/>
  <c r="G40" i="3"/>
  <c r="F40" i="3"/>
  <c r="E40" i="3"/>
  <c r="D40" i="3"/>
  <c r="C40" i="3"/>
  <c r="H39" i="3"/>
  <c r="G39" i="3"/>
  <c r="F39" i="3"/>
  <c r="E39" i="3"/>
  <c r="D39" i="3"/>
  <c r="C39" i="3"/>
  <c r="H38" i="3"/>
  <c r="G38" i="3"/>
  <c r="F38" i="3"/>
  <c r="E38" i="3"/>
  <c r="D38" i="3"/>
  <c r="C38" i="3"/>
  <c r="H37" i="3"/>
  <c r="G37" i="3"/>
  <c r="F37" i="3"/>
  <c r="E37" i="3"/>
  <c r="D37" i="3"/>
  <c r="C37" i="3"/>
  <c r="H81" i="3"/>
  <c r="G81" i="3"/>
  <c r="F81" i="3"/>
  <c r="E81" i="3"/>
  <c r="D81" i="3"/>
  <c r="C81" i="3"/>
  <c r="H80" i="3"/>
  <c r="G80" i="3"/>
  <c r="F80" i="3"/>
  <c r="E80" i="3"/>
  <c r="D80" i="3"/>
  <c r="C80" i="3"/>
  <c r="H79" i="3"/>
  <c r="G79" i="3"/>
  <c r="F79" i="3"/>
  <c r="E79" i="3"/>
  <c r="D79" i="3"/>
  <c r="C79" i="3"/>
  <c r="H78" i="3"/>
  <c r="G78" i="3"/>
  <c r="F78" i="3"/>
  <c r="E78" i="3"/>
  <c r="D78" i="3"/>
  <c r="C78" i="3"/>
  <c r="H77" i="3"/>
  <c r="G77" i="3"/>
  <c r="F77" i="3"/>
  <c r="E77" i="3"/>
  <c r="D77" i="3"/>
  <c r="C77" i="3"/>
  <c r="H76" i="3"/>
  <c r="G76" i="3"/>
  <c r="F76" i="3"/>
  <c r="E76" i="3"/>
  <c r="D76" i="3"/>
  <c r="C76" i="3"/>
  <c r="H75" i="3"/>
  <c r="G75" i="3"/>
  <c r="F75" i="3"/>
  <c r="E75" i="3"/>
  <c r="D75" i="3"/>
  <c r="C75" i="3"/>
  <c r="H74" i="3"/>
  <c r="G74" i="3"/>
  <c r="F74" i="3"/>
  <c r="E74" i="3"/>
  <c r="D74" i="3"/>
  <c r="C74" i="3"/>
  <c r="H73" i="3"/>
  <c r="G73" i="3"/>
  <c r="F73" i="3"/>
  <c r="E73" i="3"/>
  <c r="D73" i="3"/>
  <c r="C73" i="3"/>
  <c r="H72" i="3"/>
  <c r="G72" i="3"/>
  <c r="F72" i="3"/>
  <c r="E72" i="3"/>
  <c r="D72" i="3"/>
  <c r="C72" i="3"/>
  <c r="H71" i="3"/>
  <c r="G71" i="3"/>
  <c r="F71" i="3"/>
  <c r="E71" i="3"/>
  <c r="D71" i="3"/>
  <c r="C71" i="3"/>
  <c r="H70" i="3"/>
  <c r="G70" i="3"/>
  <c r="F70" i="3"/>
  <c r="E70" i="3"/>
  <c r="D70" i="3"/>
  <c r="C70" i="3"/>
  <c r="H69" i="3"/>
  <c r="G69" i="3"/>
  <c r="F69" i="3"/>
  <c r="E69" i="3"/>
  <c r="D69" i="3"/>
  <c r="C69" i="3"/>
  <c r="H68" i="3"/>
  <c r="G68" i="3"/>
  <c r="F68" i="3"/>
  <c r="E68" i="3"/>
  <c r="D68" i="3"/>
  <c r="C68" i="3"/>
  <c r="H67" i="3"/>
  <c r="G67" i="3"/>
  <c r="F67" i="3"/>
  <c r="E67" i="3"/>
  <c r="D67" i="3"/>
  <c r="C67" i="3"/>
  <c r="H66" i="3"/>
  <c r="G66" i="3"/>
  <c r="F66" i="3"/>
  <c r="E66" i="3"/>
  <c r="D66" i="3"/>
  <c r="C66" i="3"/>
  <c r="X77" i="3"/>
  <c r="W77" i="3"/>
  <c r="V77" i="3"/>
  <c r="U77" i="3"/>
  <c r="T77" i="3"/>
  <c r="S77" i="3"/>
  <c r="X76" i="3"/>
  <c r="W76" i="3"/>
  <c r="V76" i="3"/>
  <c r="U76" i="3"/>
  <c r="T76" i="3"/>
  <c r="S76" i="3"/>
  <c r="X75" i="3"/>
  <c r="W75" i="3"/>
  <c r="V75" i="3"/>
  <c r="U75" i="3"/>
  <c r="T75" i="3"/>
  <c r="S75" i="3"/>
  <c r="X74" i="3"/>
  <c r="W74" i="3"/>
  <c r="V74" i="3"/>
  <c r="U74" i="3"/>
  <c r="T74" i="3"/>
  <c r="S74" i="3"/>
  <c r="X73" i="3"/>
  <c r="W73" i="3"/>
  <c r="V73" i="3"/>
  <c r="U73" i="3"/>
  <c r="T73" i="3"/>
  <c r="S73" i="3"/>
  <c r="X72" i="3"/>
  <c r="W72" i="3"/>
  <c r="V72" i="3"/>
  <c r="U72" i="3"/>
  <c r="T72" i="3"/>
  <c r="S72" i="3"/>
  <c r="X71" i="3"/>
  <c r="W71" i="3"/>
  <c r="V71" i="3"/>
  <c r="U71" i="3"/>
  <c r="T71" i="3"/>
  <c r="S71" i="3"/>
  <c r="X70" i="3"/>
  <c r="W70" i="3"/>
  <c r="V70" i="3"/>
  <c r="U70" i="3"/>
  <c r="T70" i="3"/>
  <c r="S70" i="3"/>
  <c r="X69" i="3"/>
  <c r="W69" i="3"/>
  <c r="V69" i="3"/>
  <c r="U69" i="3"/>
  <c r="T69" i="3"/>
  <c r="S69" i="3"/>
  <c r="X68" i="3"/>
  <c r="W68" i="3"/>
  <c r="V68" i="3"/>
  <c r="U68" i="3"/>
  <c r="T68" i="3"/>
  <c r="S68" i="3"/>
  <c r="X67" i="3"/>
  <c r="W67" i="3"/>
  <c r="V67" i="3"/>
  <c r="U67" i="3"/>
  <c r="T67" i="3"/>
  <c r="S67" i="3"/>
  <c r="X66" i="3"/>
  <c r="W66" i="3"/>
  <c r="V66" i="3"/>
  <c r="U66" i="3"/>
  <c r="T66" i="3"/>
  <c r="S66" i="3"/>
  <c r="X48" i="3"/>
  <c r="W48" i="3"/>
  <c r="V48" i="3"/>
  <c r="U48" i="3"/>
  <c r="T48" i="3"/>
  <c r="S48" i="3"/>
  <c r="X47" i="3"/>
  <c r="W47" i="3"/>
  <c r="V47" i="3"/>
  <c r="U47" i="3"/>
  <c r="T47" i="3"/>
  <c r="S47" i="3"/>
  <c r="X46" i="3"/>
  <c r="W46" i="3"/>
  <c r="V46" i="3"/>
  <c r="U46" i="3"/>
  <c r="T46" i="3"/>
  <c r="S46" i="3"/>
  <c r="X45" i="3"/>
  <c r="W45" i="3"/>
  <c r="V45" i="3"/>
  <c r="U45" i="3"/>
  <c r="T45" i="3"/>
  <c r="S45" i="3"/>
  <c r="X44" i="3"/>
  <c r="W44" i="3"/>
  <c r="V44" i="3"/>
  <c r="U44" i="3"/>
  <c r="T44" i="3"/>
  <c r="S44" i="3"/>
  <c r="X43" i="3"/>
  <c r="W43" i="3"/>
  <c r="V43" i="3"/>
  <c r="U43" i="3"/>
  <c r="T43" i="3"/>
  <c r="S43" i="3"/>
  <c r="X42" i="3"/>
  <c r="W42" i="3"/>
  <c r="V42" i="3"/>
  <c r="U42" i="3"/>
  <c r="T42" i="3"/>
  <c r="S42" i="3"/>
  <c r="X41" i="3"/>
  <c r="W41" i="3"/>
  <c r="V41" i="3"/>
  <c r="U41" i="3"/>
  <c r="T41" i="3"/>
  <c r="S41" i="3"/>
  <c r="X40" i="3"/>
  <c r="W40" i="3"/>
  <c r="V40" i="3"/>
  <c r="U40" i="3"/>
  <c r="T40" i="3"/>
  <c r="S40" i="3"/>
  <c r="X39" i="3"/>
  <c r="W39" i="3"/>
  <c r="V39" i="3"/>
  <c r="U39" i="3"/>
  <c r="T39" i="3"/>
  <c r="S39" i="3"/>
  <c r="X38" i="3"/>
  <c r="W38" i="3"/>
  <c r="V38" i="3"/>
  <c r="U38" i="3"/>
  <c r="T38" i="3"/>
  <c r="S38" i="3"/>
  <c r="X37" i="3"/>
  <c r="W37" i="3"/>
  <c r="V37" i="3"/>
  <c r="U37" i="3"/>
  <c r="T37" i="3"/>
  <c r="S37" i="3"/>
  <c r="X22" i="3"/>
  <c r="W22" i="3"/>
  <c r="V22" i="3"/>
  <c r="U22" i="3"/>
  <c r="T22" i="3"/>
  <c r="S22" i="3"/>
  <c r="X21" i="3"/>
  <c r="W21" i="3"/>
  <c r="V21" i="3"/>
  <c r="U21" i="3"/>
  <c r="T21" i="3"/>
  <c r="S21" i="3"/>
  <c r="X20" i="3"/>
  <c r="W20" i="3"/>
  <c r="V20" i="3"/>
  <c r="U20" i="3"/>
  <c r="T20" i="3"/>
  <c r="S20" i="3"/>
  <c r="X19" i="3"/>
  <c r="W19" i="3"/>
  <c r="V19" i="3"/>
  <c r="U19" i="3"/>
  <c r="T19" i="3"/>
  <c r="S19" i="3"/>
  <c r="X18" i="3"/>
  <c r="W18" i="3"/>
  <c r="V18" i="3"/>
  <c r="U18" i="3"/>
  <c r="T18" i="3"/>
  <c r="S18" i="3"/>
  <c r="X17" i="3"/>
  <c r="W17" i="3"/>
  <c r="V17" i="3"/>
  <c r="U17" i="3"/>
  <c r="T17" i="3"/>
  <c r="S17" i="3"/>
  <c r="X16" i="3"/>
  <c r="W16" i="3"/>
  <c r="V16" i="3"/>
  <c r="U16" i="3"/>
  <c r="T16" i="3"/>
  <c r="S16" i="3"/>
  <c r="X15" i="3"/>
  <c r="W15" i="3"/>
  <c r="V15" i="3"/>
  <c r="U15" i="3"/>
  <c r="T15" i="3"/>
  <c r="S15" i="3"/>
  <c r="X14" i="3"/>
  <c r="W14" i="3"/>
  <c r="V14" i="3"/>
  <c r="U14" i="3"/>
  <c r="T14" i="3"/>
  <c r="S14" i="3"/>
  <c r="X13" i="3"/>
  <c r="W13" i="3"/>
  <c r="V13" i="3"/>
  <c r="U13" i="3"/>
  <c r="T13" i="3"/>
  <c r="S13" i="3"/>
  <c r="X12" i="3"/>
  <c r="W12" i="3"/>
  <c r="V12" i="3"/>
  <c r="U12" i="3"/>
  <c r="T12" i="3"/>
  <c r="S12" i="3"/>
  <c r="X11" i="3"/>
  <c r="W11" i="3"/>
  <c r="V11" i="3"/>
  <c r="U11" i="3"/>
  <c r="T11" i="3"/>
  <c r="S11" i="3"/>
  <c r="X10" i="3"/>
  <c r="W10" i="3"/>
  <c r="V10" i="3"/>
  <c r="U10" i="3"/>
  <c r="T10" i="3"/>
  <c r="S10" i="3"/>
  <c r="X9" i="3"/>
  <c r="W9" i="3"/>
  <c r="V9" i="3"/>
  <c r="U9" i="3"/>
  <c r="T9" i="3"/>
  <c r="S9" i="3"/>
  <c r="X8" i="3"/>
  <c r="W8" i="3"/>
  <c r="V8" i="3"/>
  <c r="U8" i="3"/>
  <c r="T8" i="3"/>
  <c r="S8" i="3"/>
  <c r="P22" i="3"/>
  <c r="O22" i="3"/>
  <c r="N22" i="3"/>
  <c r="M22" i="3"/>
  <c r="L22" i="3"/>
  <c r="K22" i="3"/>
  <c r="P21" i="3"/>
  <c r="O21" i="3"/>
  <c r="N21" i="3"/>
  <c r="M21" i="3"/>
  <c r="L21" i="3"/>
  <c r="K21" i="3"/>
  <c r="P20" i="3"/>
  <c r="O20" i="3"/>
  <c r="N20" i="3"/>
  <c r="M20" i="3"/>
  <c r="L20" i="3"/>
  <c r="K20" i="3"/>
  <c r="P19" i="3"/>
  <c r="O19" i="3"/>
  <c r="N19" i="3"/>
  <c r="M19" i="3"/>
  <c r="L19" i="3"/>
  <c r="K19" i="3"/>
  <c r="P18" i="3"/>
  <c r="O18" i="3"/>
  <c r="N18" i="3"/>
  <c r="M18" i="3"/>
  <c r="L18" i="3"/>
  <c r="K18" i="3"/>
  <c r="P17" i="3"/>
  <c r="O17" i="3"/>
  <c r="N17" i="3"/>
  <c r="M17" i="3"/>
  <c r="L17" i="3"/>
  <c r="K17" i="3"/>
  <c r="P16" i="3"/>
  <c r="O16" i="3"/>
  <c r="N16" i="3"/>
  <c r="M16" i="3"/>
  <c r="L16" i="3"/>
  <c r="K16" i="3"/>
  <c r="P15" i="3"/>
  <c r="O15" i="3"/>
  <c r="N15" i="3"/>
  <c r="M15" i="3"/>
  <c r="L15" i="3"/>
  <c r="K15" i="3"/>
  <c r="P14" i="3"/>
  <c r="O14" i="3"/>
  <c r="N14" i="3"/>
  <c r="M14" i="3"/>
  <c r="L14" i="3"/>
  <c r="K14" i="3"/>
  <c r="P13" i="3"/>
  <c r="O13" i="3"/>
  <c r="N13" i="3"/>
  <c r="M13" i="3"/>
  <c r="L13" i="3"/>
  <c r="K13" i="3"/>
  <c r="P12" i="3"/>
  <c r="O12" i="3"/>
  <c r="N12" i="3"/>
  <c r="M12" i="3"/>
  <c r="L12" i="3"/>
  <c r="K12" i="3"/>
  <c r="P11" i="3"/>
  <c r="O11" i="3"/>
  <c r="N11" i="3"/>
  <c r="M11" i="3"/>
  <c r="L11" i="3"/>
  <c r="K11" i="3"/>
  <c r="P10" i="3"/>
  <c r="O10" i="3"/>
  <c r="N10" i="3"/>
  <c r="M10" i="3"/>
  <c r="L10" i="3"/>
  <c r="K10" i="3"/>
  <c r="P9" i="3"/>
  <c r="O9" i="3"/>
  <c r="N9" i="3"/>
  <c r="M9" i="3"/>
  <c r="L9" i="3"/>
  <c r="K9" i="3"/>
  <c r="P8" i="3"/>
  <c r="O8" i="3"/>
  <c r="N8" i="3"/>
  <c r="M8" i="3"/>
  <c r="L8" i="3"/>
  <c r="K8" i="3"/>
  <c r="C9" i="3"/>
  <c r="D9" i="3"/>
  <c r="E9" i="3"/>
  <c r="F9" i="3"/>
  <c r="G9" i="3"/>
  <c r="H9" i="3"/>
  <c r="C10" i="3"/>
  <c r="D10" i="3"/>
  <c r="E10" i="3"/>
  <c r="F10" i="3"/>
  <c r="G10" i="3"/>
  <c r="H10" i="3"/>
  <c r="C11" i="3"/>
  <c r="D11" i="3"/>
  <c r="E11" i="3"/>
  <c r="F11" i="3"/>
  <c r="G11" i="3"/>
  <c r="H11" i="3"/>
  <c r="C12" i="3"/>
  <c r="D12" i="3"/>
  <c r="E12" i="3"/>
  <c r="F12" i="3"/>
  <c r="G12" i="3"/>
  <c r="H12" i="3"/>
  <c r="C13" i="3"/>
  <c r="D13" i="3"/>
  <c r="E13" i="3"/>
  <c r="F13" i="3"/>
  <c r="G13" i="3"/>
  <c r="H13" i="3"/>
  <c r="C14" i="3"/>
  <c r="D14" i="3"/>
  <c r="E14" i="3"/>
  <c r="F14" i="3"/>
  <c r="G14" i="3"/>
  <c r="H14" i="3"/>
  <c r="H8" i="3"/>
  <c r="G8" i="3"/>
  <c r="F8" i="3"/>
  <c r="E8" i="3"/>
  <c r="D8" i="3"/>
  <c r="C8" i="3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W6" i="2"/>
  <c r="X6" i="2"/>
  <c r="Y6" i="2"/>
  <c r="Z6" i="2"/>
  <c r="AA6" i="2"/>
  <c r="AB6" i="2"/>
  <c r="AC6" i="2"/>
  <c r="AD6" i="2"/>
  <c r="AE6" i="2"/>
  <c r="AF6" i="2"/>
  <c r="W7" i="2"/>
  <c r="X7" i="2"/>
  <c r="Y7" i="2"/>
  <c r="Z7" i="2"/>
  <c r="AA7" i="2"/>
  <c r="AB7" i="2"/>
  <c r="AC7" i="2"/>
  <c r="AD7" i="2"/>
  <c r="AE7" i="2"/>
  <c r="AF7" i="2"/>
  <c r="W8" i="2"/>
  <c r="X8" i="2"/>
  <c r="Y8" i="2"/>
  <c r="Z8" i="2"/>
  <c r="AA8" i="2"/>
  <c r="AB8" i="2"/>
  <c r="AC8" i="2"/>
  <c r="AD8" i="2"/>
  <c r="AE8" i="2"/>
  <c r="AF8" i="2"/>
  <c r="W9" i="2"/>
  <c r="X9" i="2"/>
  <c r="Y9" i="2"/>
  <c r="Z9" i="2"/>
  <c r="AA9" i="2"/>
  <c r="AB9" i="2"/>
  <c r="AC9" i="2"/>
  <c r="AD9" i="2"/>
  <c r="AE9" i="2"/>
  <c r="AF9" i="2"/>
  <c r="W10" i="2"/>
  <c r="X10" i="2"/>
  <c r="Y10" i="2"/>
  <c r="Z10" i="2"/>
  <c r="AA10" i="2"/>
  <c r="AB10" i="2"/>
  <c r="AC10" i="2"/>
  <c r="AD10" i="2"/>
  <c r="AE10" i="2"/>
  <c r="AF10" i="2"/>
  <c r="W11" i="2"/>
  <c r="X11" i="2"/>
  <c r="Y11" i="2"/>
  <c r="Z11" i="2"/>
  <c r="AA11" i="2"/>
  <c r="AB11" i="2"/>
  <c r="AC11" i="2"/>
  <c r="AD11" i="2"/>
  <c r="AE11" i="2"/>
  <c r="AF11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X61" i="3" l="1"/>
  <c r="X62" i="3"/>
  <c r="X63" i="3"/>
  <c r="P3" i="3"/>
  <c r="P4" i="3"/>
  <c r="P5" i="3"/>
  <c r="H34" i="3" l="1"/>
  <c r="H33" i="3"/>
  <c r="H63" i="3"/>
  <c r="H62" i="3"/>
  <c r="X34" i="3"/>
  <c r="X33" i="3"/>
  <c r="X5" i="3"/>
  <c r="X4" i="3"/>
  <c r="H5" i="3"/>
  <c r="H4" i="3" l="1"/>
  <c r="H61" i="3"/>
  <c r="X32" i="3"/>
  <c r="H32" i="3"/>
  <c r="X3" i="3"/>
  <c r="H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38" authorId="0" shapeId="0" xr:uid="{171D075E-EB97-4DAB-B71D-6EA0004DEF6A}">
      <text>
        <r>
          <rPr>
            <b/>
            <sz val="9"/>
            <color indexed="81"/>
            <rFont val="Tahoma"/>
            <family val="2"/>
          </rPr>
          <t>Echange à droite de mat première coût 1</t>
        </r>
      </text>
    </comment>
    <comment ref="D39" authorId="0" shapeId="0" xr:uid="{66A1C926-5384-4A7C-8F85-4309F23A8C38}">
      <text>
        <r>
          <rPr>
            <b/>
            <sz val="9"/>
            <color indexed="81"/>
            <rFont val="Tahoma"/>
            <family val="2"/>
          </rPr>
          <t>Echange à droite de mat première coût 1</t>
        </r>
      </text>
    </comment>
    <comment ref="D40" authorId="0" shapeId="0" xr:uid="{0BF70652-4FAC-4E3F-849E-0CB0ED3E38F9}">
      <text>
        <r>
          <rPr>
            <b/>
            <sz val="9"/>
            <color indexed="81"/>
            <rFont val="Tahoma"/>
            <family val="2"/>
          </rPr>
          <t>Echange à gauche de mat première coût 1</t>
        </r>
      </text>
    </comment>
    <comment ref="D41" authorId="0" shapeId="0" xr:uid="{6063525F-4864-4C18-A9AF-00B00DAAFCED}">
      <text>
        <r>
          <rPr>
            <b/>
            <sz val="9"/>
            <color indexed="81"/>
            <rFont val="Tahoma"/>
            <family val="2"/>
          </rPr>
          <t>Echange à gauche de mat première coût 1</t>
        </r>
      </text>
    </comment>
    <comment ref="D42" authorId="0" shapeId="0" xr:uid="{299FA280-F8A9-4A61-99A6-D6E66D4C8DFD}">
      <text>
        <r>
          <rPr>
            <b/>
            <sz val="9"/>
            <color indexed="81"/>
            <rFont val="Tahoma"/>
            <family val="2"/>
          </rPr>
          <t>Coût 1 or matériau manufacturés gauche et droite</t>
        </r>
      </text>
    </comment>
    <comment ref="D43" authorId="0" shapeId="0" xr:uid="{9996515A-AC4E-4473-B049-08FC6F83D196}">
      <text>
        <r>
          <rPr>
            <b/>
            <sz val="9"/>
            <color indexed="81"/>
            <rFont val="Tahoma"/>
            <family val="2"/>
          </rPr>
          <t>Coût 1 or matériau manufacturés gauche et droite</t>
        </r>
      </text>
    </comment>
  </commentList>
</comments>
</file>

<file path=xl/sharedStrings.xml><?xml version="1.0" encoding="utf-8"?>
<sst xmlns="http://schemas.openxmlformats.org/spreadsheetml/2006/main" count="1456" uniqueCount="222">
  <si>
    <t>Nom</t>
  </si>
  <si>
    <t>Type jeu</t>
  </si>
  <si>
    <t>Atelier</t>
  </si>
  <si>
    <t>3+</t>
  </si>
  <si>
    <t>Coût</t>
  </si>
  <si>
    <t>Effet</t>
  </si>
  <si>
    <t>Couleur</t>
  </si>
  <si>
    <t>Bois</t>
  </si>
  <si>
    <t>Piere</t>
  </si>
  <si>
    <t>Argile</t>
  </si>
  <si>
    <t>Minerai</t>
  </si>
  <si>
    <t>Textile</t>
  </si>
  <si>
    <t>Verre</t>
  </si>
  <si>
    <t>Papyrus</t>
  </si>
  <si>
    <t>Bâtiment Antérieur</t>
  </si>
  <si>
    <t>Vert</t>
  </si>
  <si>
    <t>Bâtiment Postérieur 1</t>
  </si>
  <si>
    <t>Bâtiment Postérieur 2</t>
  </si>
  <si>
    <t>Laboratoire</t>
  </si>
  <si>
    <t>Champs de tir</t>
  </si>
  <si>
    <t>7+</t>
  </si>
  <si>
    <t>Autel</t>
  </si>
  <si>
    <t>Bleu</t>
  </si>
  <si>
    <t>2 PV</t>
  </si>
  <si>
    <t>Temple</t>
  </si>
  <si>
    <t>5+</t>
  </si>
  <si>
    <t>Bains</t>
  </si>
  <si>
    <t>3 PV</t>
  </si>
  <si>
    <t>Aqueduc</t>
  </si>
  <si>
    <t>Bassin argileux</t>
  </si>
  <si>
    <t>Marron</t>
  </si>
  <si>
    <t>1 Argile</t>
  </si>
  <si>
    <t>Caserne</t>
  </si>
  <si>
    <t>Rouge</t>
  </si>
  <si>
    <t>1 Bouclier</t>
  </si>
  <si>
    <t>Cavité</t>
  </si>
  <si>
    <t>1 Pierre</t>
  </si>
  <si>
    <t>Chantier</t>
  </si>
  <si>
    <t>1 Bois</t>
  </si>
  <si>
    <t>4+</t>
  </si>
  <si>
    <t>Comptoir Est</t>
  </si>
  <si>
    <t>Jaune</t>
  </si>
  <si>
    <t>Comptoir Ouest</t>
  </si>
  <si>
    <t>Forum</t>
  </si>
  <si>
    <t>Excavation</t>
  </si>
  <si>
    <t>1 Pierre / 1 Argile</t>
  </si>
  <si>
    <t>Or</t>
  </si>
  <si>
    <t>Exploitation forestière</t>
  </si>
  <si>
    <t>1 Pierre / 1 Bois</t>
  </si>
  <si>
    <t>Filon</t>
  </si>
  <si>
    <t>1 Minerai</t>
  </si>
  <si>
    <t>Fosse argileuse</t>
  </si>
  <si>
    <t>1 Argile / 1 Minerai</t>
  </si>
  <si>
    <t>Gisement</t>
  </si>
  <si>
    <t>1 Bois / 1 Minerai</t>
  </si>
  <si>
    <t>Marché</t>
  </si>
  <si>
    <t>Caravansérail</t>
  </si>
  <si>
    <t>6+</t>
  </si>
  <si>
    <t>Métier à tisser</t>
  </si>
  <si>
    <t>Gris</t>
  </si>
  <si>
    <t>1 Textile</t>
  </si>
  <si>
    <t>Mine</t>
  </si>
  <si>
    <t>1 Pierre / 1 Minerai</t>
  </si>
  <si>
    <t>Officine</t>
  </si>
  <si>
    <t>1 Compas</t>
  </si>
  <si>
    <t>Ecuries</t>
  </si>
  <si>
    <t>Dispensaire</t>
  </si>
  <si>
    <t>Palissade</t>
  </si>
  <si>
    <t>Presse</t>
  </si>
  <si>
    <t>1 Papyrus</t>
  </si>
  <si>
    <t>Prêteur sur gages</t>
  </si>
  <si>
    <t>Scriptorium</t>
  </si>
  <si>
    <t>1 Tablette</t>
  </si>
  <si>
    <t>Tribunal</t>
  </si>
  <si>
    <t>Bibliothèque</t>
  </si>
  <si>
    <t>Taverne</t>
  </si>
  <si>
    <t>5 Or</t>
  </si>
  <si>
    <t>Théâtre</t>
  </si>
  <si>
    <t>Statue</t>
  </si>
  <si>
    <t>Tour de Garde</t>
  </si>
  <si>
    <t>Verrerie</t>
  </si>
  <si>
    <t>1 Verre</t>
  </si>
  <si>
    <t>1 Engrenage</t>
  </si>
  <si>
    <t>A G E   I</t>
  </si>
  <si>
    <t>A G E   II</t>
  </si>
  <si>
    <t>5 PV</t>
  </si>
  <si>
    <t>Bazar</t>
  </si>
  <si>
    <t>2 Or / Carte gris ts</t>
  </si>
  <si>
    <t>Sénat</t>
  </si>
  <si>
    <t>Université</t>
  </si>
  <si>
    <t>Briqueterie</t>
  </si>
  <si>
    <t>2 Argile</t>
  </si>
  <si>
    <t>Choix mat. prem.</t>
  </si>
  <si>
    <t>Phare</t>
  </si>
  <si>
    <t>Carrière</t>
  </si>
  <si>
    <t>2 Pierres</t>
  </si>
  <si>
    <t>2 Boucliers</t>
  </si>
  <si>
    <t>Loge</t>
  </si>
  <si>
    <t>Arène</t>
  </si>
  <si>
    <t>Ecole</t>
  </si>
  <si>
    <t>Académie</t>
  </si>
  <si>
    <t>Etude</t>
  </si>
  <si>
    <t>Fonderie</t>
  </si>
  <si>
    <t>2 Minerais</t>
  </si>
  <si>
    <t>Choix mat. Manu.</t>
  </si>
  <si>
    <t>Comptoir</t>
  </si>
  <si>
    <t>Port</t>
  </si>
  <si>
    <t>Observatoire</t>
  </si>
  <si>
    <t>Atelier de siège</t>
  </si>
  <si>
    <t>Muraille</t>
  </si>
  <si>
    <t>Fortifications</t>
  </si>
  <si>
    <t>Place d'armes</t>
  </si>
  <si>
    <t>Cirque</t>
  </si>
  <si>
    <t>Scierie</t>
  </si>
  <si>
    <t>2 Bois</t>
  </si>
  <si>
    <t>4 PV</t>
  </si>
  <si>
    <t>Jardins</t>
  </si>
  <si>
    <t>Panthéon</t>
  </si>
  <si>
    <t>Vignoble</t>
  </si>
  <si>
    <t>1 Or/Carte marron ts</t>
  </si>
  <si>
    <t>A G E   III</t>
  </si>
  <si>
    <t>3 Or 1PV / Etapes M</t>
  </si>
  <si>
    <t>Arsenal</t>
  </si>
  <si>
    <t>3 Boucliers</t>
  </si>
  <si>
    <t>Chambre de Commerce</t>
  </si>
  <si>
    <t>2Or 2PV / Carte gris</t>
  </si>
  <si>
    <t>Hôtel de ville</t>
  </si>
  <si>
    <t>6 PV</t>
  </si>
  <si>
    <t>Palace</t>
  </si>
  <si>
    <t>8 PV</t>
  </si>
  <si>
    <t>7 PV</t>
  </si>
  <si>
    <t>1PO 1PV / Carte jaune</t>
  </si>
  <si>
    <t>1PO 1PV / Carte Marron</t>
  </si>
  <si>
    <t>Guilde des Armateurs</t>
  </si>
  <si>
    <t>G</t>
  </si>
  <si>
    <t>Violet</t>
  </si>
  <si>
    <t>1 PV / Marron gris violet</t>
  </si>
  <si>
    <t>Guilde des Artisans</t>
  </si>
  <si>
    <t>2 PV / Carte grise voisins</t>
  </si>
  <si>
    <t>Guilde des Bâtisseurs</t>
  </si>
  <si>
    <t>1 PV / Etapes M ts</t>
  </si>
  <si>
    <t>Guilde des Commerçants</t>
  </si>
  <si>
    <t>1 PV / carte jaune voisins</t>
  </si>
  <si>
    <t>Guilde des Espions</t>
  </si>
  <si>
    <t>1 PV / Carte touge voisins</t>
  </si>
  <si>
    <t>Guilde des Magistrats</t>
  </si>
  <si>
    <t>1 PV / Carte bleue voisins</t>
  </si>
  <si>
    <t>Guilde des Philosophes</t>
  </si>
  <si>
    <t>1 PV / Carte verte voisins</t>
  </si>
  <si>
    <t>Guilde des Scientifiques</t>
  </si>
  <si>
    <t>1 Symbole au choix</t>
  </si>
  <si>
    <t>Guilde des Stratèges</t>
  </si>
  <si>
    <t>1 PV / Jeton -1 Voisins</t>
  </si>
  <si>
    <t>Guilde des Travailleurs</t>
  </si>
  <si>
    <t>1 PV / Carte marron voisin</t>
  </si>
  <si>
    <t>Possesseur</t>
  </si>
  <si>
    <t>Main 1 Age n°1</t>
  </si>
  <si>
    <t>Main 2 Age n°1</t>
  </si>
  <si>
    <t>Main 3 Age n°1</t>
  </si>
  <si>
    <t>Main 4 Age n°1</t>
  </si>
  <si>
    <t>Main 5 Age n°1</t>
  </si>
  <si>
    <t>Main 6 Age n°1</t>
  </si>
  <si>
    <t>Main 7 Age n°1</t>
  </si>
  <si>
    <t>Main 1 Age n°2</t>
  </si>
  <si>
    <t>Main 2 Age n°2</t>
  </si>
  <si>
    <t>Main 3 Age n°2</t>
  </si>
  <si>
    <t>Main 7 Age n°2</t>
  </si>
  <si>
    <t>Main 6 Age n°2</t>
  </si>
  <si>
    <t>Main 5 Age n°2</t>
  </si>
  <si>
    <t>Main 4 Age n°2</t>
  </si>
  <si>
    <t>Main 1 Age n°3</t>
  </si>
  <si>
    <t>Main 2 Age n°3</t>
  </si>
  <si>
    <t>Main 3 Age n°3</t>
  </si>
  <si>
    <t>Main 4 Age n°3</t>
  </si>
  <si>
    <t>Main 5 Age n°3</t>
  </si>
  <si>
    <t>Main 6 Age n°3</t>
  </si>
  <si>
    <t>Main 7 Age n°3</t>
  </si>
  <si>
    <t>Le Colosse de Rhodes A</t>
  </si>
  <si>
    <t>Le Colosse de Rhodes B</t>
  </si>
  <si>
    <t>Le Phare d'Alexandrie A</t>
  </si>
  <si>
    <t>Le Phare d'Alexandrie B</t>
  </si>
  <si>
    <t>Le temple d'Artémis à Ephèse A</t>
  </si>
  <si>
    <t>Le temple d'Artémis à Ephèse B</t>
  </si>
  <si>
    <t>Les Jardins Suspendus de Babylone A</t>
  </si>
  <si>
    <t>Les Jardins Suspendus de Babylone B</t>
  </si>
  <si>
    <t>La Statue de Zeus à Olympe A</t>
  </si>
  <si>
    <t>La Statue de Zeus à Olympe B</t>
  </si>
  <si>
    <t>Le Mausolée d'Halicarnasse A</t>
  </si>
  <si>
    <t>Le Mausolée d'Halicarnasse B</t>
  </si>
  <si>
    <t>La Grande Pyramide de Gizeh A</t>
  </si>
  <si>
    <t>La Grande Pyramide de Gizeh B</t>
  </si>
  <si>
    <t>Batiments</t>
  </si>
  <si>
    <t>Merveilles</t>
  </si>
  <si>
    <t>Joueurs</t>
  </si>
  <si>
    <t>Merveille</t>
  </si>
  <si>
    <t>Prod auto</t>
  </si>
  <si>
    <t>Pierre</t>
  </si>
  <si>
    <t>Jetons de conflit -1 :</t>
  </si>
  <si>
    <t>Trésor :</t>
  </si>
  <si>
    <t>Production auto :</t>
  </si>
  <si>
    <t>Points de conflits gagnés :</t>
  </si>
  <si>
    <t>Voisins</t>
  </si>
  <si>
    <t>Etapes construites :</t>
  </si>
  <si>
    <t>Friche</t>
  </si>
  <si>
    <t>1 Bois / 1 Argile</t>
  </si>
  <si>
    <t>Défausse Age 1</t>
  </si>
  <si>
    <t>Défausse Age 2</t>
  </si>
  <si>
    <t>Défausse age 3</t>
  </si>
  <si>
    <t>Cumulo'</t>
  </si>
  <si>
    <t>Crobe</t>
  </si>
  <si>
    <t>KefkaDC</t>
  </si>
  <si>
    <t>Machu Pichu</t>
  </si>
  <si>
    <t>Zangoose</t>
  </si>
  <si>
    <t>DerpFerret</t>
  </si>
  <si>
    <t>Phénicia</t>
  </si>
  <si>
    <t>Joueur 1</t>
  </si>
  <si>
    <t>Joueur 2</t>
  </si>
  <si>
    <t>Joueur 3</t>
  </si>
  <si>
    <t>Joueur 4</t>
  </si>
  <si>
    <t>Joueur 5</t>
  </si>
  <si>
    <t>Joueur 6</t>
  </si>
  <si>
    <t>Joueur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</si>
</sst>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textRotation="90"/>
    </xf>
    <xf numFmtId="0" fontId="0" fillId="6" borderId="1" xfId="0" applyFill="1" applyBorder="1" applyAlignment="1"/>
    <xf numFmtId="0" fontId="2" fillId="6" borderId="1" xfId="0" applyFont="1" applyFill="1" applyBorder="1" applyAlignment="1"/>
    <xf numFmtId="0" fontId="0" fillId="7" borderId="0" xfId="0" applyFill="1"/>
    <xf numFmtId="0" fontId="0" fillId="8" borderId="3" xfId="0" applyFill="1" applyBorder="1" applyAlignment="1">
      <alignment horizontal="left" vertical="center"/>
    </xf>
    <xf numFmtId="0" fontId="2" fillId="8" borderId="2" xfId="0" applyFont="1" applyFill="1" applyBorder="1" applyAlignment="1">
      <alignment horizontal="right"/>
    </xf>
    <xf numFmtId="0" fontId="0" fillId="8" borderId="3" xfId="0" applyFont="1" applyFill="1" applyBorder="1" applyAlignment="1">
      <alignment horizontal="left"/>
    </xf>
    <xf numFmtId="0" fontId="0" fillId="8" borderId="4" xfId="0" applyFont="1" applyFill="1" applyBorder="1" applyAlignment="1">
      <alignment horizontal="left"/>
    </xf>
    <xf numFmtId="0" fontId="0" fillId="8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0" fillId="9" borderId="1" xfId="0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</cellXfs>
  <cellStyles count="1">
    <cellStyle name="Normal" xfId="0" builtinId="0"/>
  </cellStyles>
  <dxfs count="245"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7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134389</xdr:rowOff>
    </xdr:from>
    <xdr:to>
      <xdr:col>11</xdr:col>
      <xdr:colOff>266991</xdr:colOff>
      <xdr:row>78</xdr:row>
      <xdr:rowOff>65810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52F6E72-D376-476B-879C-CCD410AEC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02244"/>
          <a:ext cx="8953791" cy="1012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109130</xdr:rowOff>
    </xdr:from>
    <xdr:to>
      <xdr:col>11</xdr:col>
      <xdr:colOff>236238</xdr:colOff>
      <xdr:row>83</xdr:row>
      <xdr:rowOff>163995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AF1AAB3-FE1C-43E9-8F2C-E887A6BC5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7639"/>
          <a:ext cx="8923038" cy="9554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128897</xdr:rowOff>
    </xdr:from>
    <xdr:to>
      <xdr:col>11</xdr:col>
      <xdr:colOff>263236</xdr:colOff>
      <xdr:row>72</xdr:row>
      <xdr:rowOff>71968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1FFF416-2D25-4998-9364-C06833644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16097"/>
          <a:ext cx="8950036" cy="10237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107100</xdr:rowOff>
    </xdr:from>
    <xdr:to>
      <xdr:col>11</xdr:col>
      <xdr:colOff>221672</xdr:colOff>
      <xdr:row>66</xdr:row>
      <xdr:rowOff>44115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9560FD0-3619-452B-ABE9-C5D87A20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3645"/>
          <a:ext cx="8908472" cy="10176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174666</xdr:rowOff>
    </xdr:from>
    <xdr:to>
      <xdr:col>11</xdr:col>
      <xdr:colOff>232478</xdr:colOff>
      <xdr:row>54</xdr:row>
      <xdr:rowOff>42256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2BEF262-9E42-42AA-B570-D2869CBB9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19902"/>
          <a:ext cx="8919278" cy="948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148712</xdr:rowOff>
    </xdr:from>
    <xdr:to>
      <xdr:col>11</xdr:col>
      <xdr:colOff>239286</xdr:colOff>
      <xdr:row>60</xdr:row>
      <xdr:rowOff>96899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9458870-8AF1-490D-9B22-6235B655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74603"/>
          <a:ext cx="8926086" cy="10288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26471</xdr:rowOff>
    </xdr:from>
    <xdr:to>
      <xdr:col>11</xdr:col>
      <xdr:colOff>239286</xdr:colOff>
      <xdr:row>6</xdr:row>
      <xdr:rowOff>101148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BCCDF9D-7B4C-4C94-A39A-3F9096070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580"/>
          <a:ext cx="8926086" cy="975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129013</xdr:rowOff>
    </xdr:from>
    <xdr:to>
      <xdr:col>11</xdr:col>
      <xdr:colOff>245401</xdr:colOff>
      <xdr:row>12</xdr:row>
      <xdr:rowOff>88475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F5AFF13-1793-4EDD-BAE3-AD82C203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9558"/>
          <a:ext cx="8932201" cy="1220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14051</xdr:rowOff>
    </xdr:from>
    <xdr:to>
      <xdr:col>11</xdr:col>
      <xdr:colOff>242334</xdr:colOff>
      <xdr:row>18</xdr:row>
      <xdr:rowOff>4908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9A565F5F-AEC1-42CD-A147-C39C9DA1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5469"/>
          <a:ext cx="8929134" cy="89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26891</xdr:rowOff>
    </xdr:from>
    <xdr:to>
      <xdr:col>11</xdr:col>
      <xdr:colOff>196860</xdr:colOff>
      <xdr:row>23</xdr:row>
      <xdr:rowOff>174962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95DA152-8BF9-4583-9096-0327C38F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855"/>
          <a:ext cx="8883660" cy="104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154032</xdr:rowOff>
    </xdr:from>
    <xdr:to>
      <xdr:col>11</xdr:col>
      <xdr:colOff>242334</xdr:colOff>
      <xdr:row>29</xdr:row>
      <xdr:rowOff>117457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C196EC66-A858-4F24-A686-E841B890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650"/>
          <a:ext cx="8929134" cy="8639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49393</xdr:rowOff>
    </xdr:from>
    <xdr:to>
      <xdr:col>11</xdr:col>
      <xdr:colOff>270240</xdr:colOff>
      <xdr:row>35</xdr:row>
      <xdr:rowOff>146091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CA74E84-808C-4B5C-B9A0-38A1DAFD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2666"/>
          <a:ext cx="8957040" cy="9972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118059</xdr:rowOff>
    </xdr:from>
    <xdr:to>
      <xdr:col>11</xdr:col>
      <xdr:colOff>211680</xdr:colOff>
      <xdr:row>42</xdr:row>
      <xdr:rowOff>1273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CC11CBDA-5261-4E97-A5AB-AC8FD63A2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01986"/>
          <a:ext cx="8898480" cy="963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135055</xdr:rowOff>
    </xdr:from>
    <xdr:to>
      <xdr:col>11</xdr:col>
      <xdr:colOff>239286</xdr:colOff>
      <xdr:row>48</xdr:row>
      <xdr:rowOff>63429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542302C6-4908-4157-8DCE-44943355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9637"/>
          <a:ext cx="8926086" cy="1009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3"/>
  <sheetViews>
    <sheetView tabSelected="1" zoomScale="70" zoomScaleNormal="70" workbookViewId="0">
      <pane ySplit="2" topLeftCell="A41" activePane="bottomLeft" state="frozen"/>
      <selection pane="bottomLeft" sqref="A1:O52"/>
    </sheetView>
  </sheetViews>
  <sheetFormatPr baseColWidth="10" defaultColWidth="8.88671875" defaultRowHeight="14.4" x14ac:dyDescent="0.3"/>
  <cols>
    <col min="1" max="1" width="21.109375" style="1" customWidth="1"/>
    <col min="2" max="2" width="4.77734375" style="1" customWidth="1"/>
    <col min="3" max="3" width="8.88671875" style="1"/>
    <col min="4" max="4" width="21.5546875" style="1" customWidth="1"/>
    <col min="5" max="12" width="3.21875" style="1" customWidth="1"/>
    <col min="13" max="13" width="11.21875" style="1" customWidth="1"/>
    <col min="14" max="14" width="11.44140625" style="1" customWidth="1"/>
    <col min="15" max="15" width="12.5546875" style="1" customWidth="1"/>
    <col min="16" max="17" width="8.88671875" style="1"/>
    <col min="18" max="18" width="20.33203125" style="1" customWidth="1"/>
    <col min="19" max="20" width="8.88671875" style="1"/>
    <col min="21" max="21" width="33" style="1" customWidth="1"/>
    <col min="22" max="22" width="8.88671875" style="1" customWidth="1"/>
    <col min="23" max="16384" width="8.88671875" style="1"/>
  </cols>
  <sheetData>
    <row r="1" spans="1:26" ht="14.4" customHeight="1" x14ac:dyDescent="0.3">
      <c r="A1" s="16" t="s">
        <v>0</v>
      </c>
      <c r="B1" s="15" t="s">
        <v>1</v>
      </c>
      <c r="C1" s="16" t="s">
        <v>6</v>
      </c>
      <c r="D1" s="16" t="s">
        <v>5</v>
      </c>
      <c r="E1" s="16" t="s">
        <v>4</v>
      </c>
      <c r="F1" s="16"/>
      <c r="G1" s="16"/>
      <c r="H1" s="16"/>
      <c r="I1" s="16"/>
      <c r="J1" s="16"/>
      <c r="K1" s="16"/>
      <c r="L1" s="16"/>
      <c r="M1" s="15" t="s">
        <v>14</v>
      </c>
      <c r="N1" s="15" t="s">
        <v>16</v>
      </c>
      <c r="O1" s="15" t="s">
        <v>17</v>
      </c>
    </row>
    <row r="2" spans="1:26" ht="59.4" customHeight="1" x14ac:dyDescent="0.3">
      <c r="A2" s="16"/>
      <c r="B2" s="15"/>
      <c r="C2" s="16"/>
      <c r="D2" s="16"/>
      <c r="E2" s="3" t="s">
        <v>46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15"/>
      <c r="N2" s="15"/>
      <c r="O2" s="15"/>
      <c r="R2" s="12" t="s">
        <v>191</v>
      </c>
      <c r="S2" s="12"/>
      <c r="T2" s="12"/>
      <c r="U2" s="12" t="s">
        <v>192</v>
      </c>
      <c r="V2" s="12"/>
      <c r="W2" s="12"/>
      <c r="X2" s="12" t="s">
        <v>195</v>
      </c>
      <c r="Y2" s="12"/>
      <c r="Z2" s="12" t="s">
        <v>193</v>
      </c>
    </row>
    <row r="3" spans="1:26" ht="14.4" customHeight="1" x14ac:dyDescent="0.3">
      <c r="A3" s="17" t="s">
        <v>83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26" x14ac:dyDescent="0.3">
      <c r="A4" s="2" t="s">
        <v>29</v>
      </c>
      <c r="B4" s="2" t="s">
        <v>3</v>
      </c>
      <c r="C4" s="2" t="s">
        <v>30</v>
      </c>
      <c r="D4" s="2" t="s">
        <v>31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R4" s="2" t="s">
        <v>29</v>
      </c>
      <c r="U4" s="1" t="s">
        <v>177</v>
      </c>
      <c r="X4" s="1" t="s">
        <v>10</v>
      </c>
      <c r="Z4" s="1" t="s">
        <v>215</v>
      </c>
    </row>
    <row r="5" spans="1:26" x14ac:dyDescent="0.3">
      <c r="A5" s="2" t="s">
        <v>29</v>
      </c>
      <c r="B5" s="2" t="s">
        <v>25</v>
      </c>
      <c r="C5" s="2" t="s">
        <v>30</v>
      </c>
      <c r="D5" s="2" t="s">
        <v>31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R5" s="2" t="s">
        <v>29</v>
      </c>
      <c r="U5" s="1" t="s">
        <v>178</v>
      </c>
      <c r="X5" s="1" t="s">
        <v>10</v>
      </c>
      <c r="Z5" s="1" t="s">
        <v>216</v>
      </c>
    </row>
    <row r="6" spans="1:26" x14ac:dyDescent="0.3">
      <c r="A6" s="2" t="s">
        <v>35</v>
      </c>
      <c r="B6" s="2" t="s">
        <v>3</v>
      </c>
      <c r="C6" s="2" t="s">
        <v>30</v>
      </c>
      <c r="D6" s="2" t="s">
        <v>36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R6" s="2" t="s">
        <v>35</v>
      </c>
      <c r="U6" s="1" t="s">
        <v>179</v>
      </c>
      <c r="X6" s="1" t="s">
        <v>12</v>
      </c>
      <c r="Z6" s="1" t="s">
        <v>217</v>
      </c>
    </row>
    <row r="7" spans="1:26" x14ac:dyDescent="0.3">
      <c r="A7" s="2" t="s">
        <v>35</v>
      </c>
      <c r="B7" s="2" t="s">
        <v>25</v>
      </c>
      <c r="C7" s="2" t="s">
        <v>30</v>
      </c>
      <c r="D7" s="2" t="s">
        <v>36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R7" s="2" t="s">
        <v>35</v>
      </c>
      <c r="U7" s="1" t="s">
        <v>180</v>
      </c>
      <c r="Z7" s="1" t="s">
        <v>218</v>
      </c>
    </row>
    <row r="8" spans="1:26" x14ac:dyDescent="0.3">
      <c r="A8" s="2" t="s">
        <v>37</v>
      </c>
      <c r="B8" s="2" t="s">
        <v>3</v>
      </c>
      <c r="C8" s="2" t="s">
        <v>30</v>
      </c>
      <c r="D8" s="2" t="s">
        <v>38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R8" s="2" t="s">
        <v>37</v>
      </c>
      <c r="U8" s="1" t="s">
        <v>181</v>
      </c>
      <c r="X8" s="1" t="s">
        <v>12</v>
      </c>
      <c r="Z8" s="1" t="s">
        <v>219</v>
      </c>
    </row>
    <row r="9" spans="1:26" x14ac:dyDescent="0.3">
      <c r="A9" s="2" t="s">
        <v>37</v>
      </c>
      <c r="B9" s="2" t="s">
        <v>39</v>
      </c>
      <c r="C9" s="2" t="s">
        <v>30</v>
      </c>
      <c r="D9" s="2" t="s">
        <v>38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R9" s="2" t="s">
        <v>37</v>
      </c>
      <c r="U9" s="1" t="s">
        <v>182</v>
      </c>
      <c r="X9" s="1" t="s">
        <v>13</v>
      </c>
      <c r="Z9" s="1" t="s">
        <v>220</v>
      </c>
    </row>
    <row r="10" spans="1:26" x14ac:dyDescent="0.3">
      <c r="A10" s="2" t="s">
        <v>44</v>
      </c>
      <c r="B10" s="2" t="s">
        <v>39</v>
      </c>
      <c r="C10" s="2" t="s">
        <v>30</v>
      </c>
      <c r="D10" s="2" t="s">
        <v>45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R10" s="2" t="s">
        <v>44</v>
      </c>
      <c r="U10" s="1" t="s">
        <v>183</v>
      </c>
      <c r="X10" s="1" t="s">
        <v>13</v>
      </c>
      <c r="Z10" s="1" t="s">
        <v>221</v>
      </c>
    </row>
    <row r="11" spans="1:26" x14ac:dyDescent="0.3">
      <c r="A11" s="2" t="s">
        <v>47</v>
      </c>
      <c r="B11" s="2" t="s">
        <v>3</v>
      </c>
      <c r="C11" s="2" t="s">
        <v>30</v>
      </c>
      <c r="D11" s="2" t="s">
        <v>48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R11" s="2" t="s">
        <v>47</v>
      </c>
      <c r="U11" s="1" t="s">
        <v>184</v>
      </c>
      <c r="X11" s="1" t="s">
        <v>9</v>
      </c>
    </row>
    <row r="12" spans="1:26" x14ac:dyDescent="0.3">
      <c r="A12" s="2" t="s">
        <v>49</v>
      </c>
      <c r="B12" s="2" t="s">
        <v>3</v>
      </c>
      <c r="C12" s="2" t="s">
        <v>30</v>
      </c>
      <c r="D12" s="2" t="s">
        <v>50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R12" s="2" t="s">
        <v>49</v>
      </c>
      <c r="U12" s="1" t="s">
        <v>185</v>
      </c>
      <c r="X12" s="1" t="s">
        <v>9</v>
      </c>
    </row>
    <row r="13" spans="1:26" x14ac:dyDescent="0.3">
      <c r="A13" s="2" t="s">
        <v>49</v>
      </c>
      <c r="B13" s="2" t="s">
        <v>39</v>
      </c>
      <c r="C13" s="2" t="s">
        <v>30</v>
      </c>
      <c r="D13" s="2" t="s">
        <v>50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R13" s="2" t="s">
        <v>49</v>
      </c>
      <c r="U13" s="1" t="s">
        <v>186</v>
      </c>
      <c r="X13" s="1" t="s">
        <v>7</v>
      </c>
    </row>
    <row r="14" spans="1:26" x14ac:dyDescent="0.3">
      <c r="A14" s="2" t="s">
        <v>203</v>
      </c>
      <c r="B14" s="2" t="s">
        <v>57</v>
      </c>
      <c r="C14" s="2" t="s">
        <v>30</v>
      </c>
      <c r="D14" s="2" t="s">
        <v>204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R14" s="2" t="s">
        <v>203</v>
      </c>
      <c r="U14" s="1" t="s">
        <v>187</v>
      </c>
    </row>
    <row r="15" spans="1:26" x14ac:dyDescent="0.3">
      <c r="A15" s="2" t="s">
        <v>51</v>
      </c>
      <c r="B15" s="2" t="s">
        <v>3</v>
      </c>
      <c r="C15" s="2" t="s">
        <v>30</v>
      </c>
      <c r="D15" s="2" t="s">
        <v>52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R15" s="2" t="s">
        <v>51</v>
      </c>
      <c r="U15" s="1" t="s">
        <v>188</v>
      </c>
      <c r="X15" s="1" t="s">
        <v>7</v>
      </c>
    </row>
    <row r="16" spans="1:26" x14ac:dyDescent="0.3">
      <c r="A16" s="2" t="s">
        <v>53</v>
      </c>
      <c r="B16" s="2" t="s">
        <v>25</v>
      </c>
      <c r="C16" s="2" t="s">
        <v>30</v>
      </c>
      <c r="D16" s="2" t="s">
        <v>54</v>
      </c>
      <c r="E16" s="2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R16" s="2" t="s">
        <v>53</v>
      </c>
      <c r="U16" s="1" t="s">
        <v>189</v>
      </c>
      <c r="X16" s="1" t="s">
        <v>11</v>
      </c>
    </row>
    <row r="17" spans="1:24" x14ac:dyDescent="0.3">
      <c r="A17" s="2" t="s">
        <v>61</v>
      </c>
      <c r="B17" s="2" t="s">
        <v>57</v>
      </c>
      <c r="C17" s="2" t="s">
        <v>30</v>
      </c>
      <c r="D17" s="2" t="s">
        <v>62</v>
      </c>
      <c r="E17" s="2">
        <v>1</v>
      </c>
      <c r="F17" s="2"/>
      <c r="G17" s="2"/>
      <c r="H17" s="2"/>
      <c r="I17" s="2"/>
      <c r="J17" s="2"/>
      <c r="K17" s="2"/>
      <c r="L17" s="2"/>
      <c r="M17" s="2"/>
      <c r="N17" s="2"/>
      <c r="O17" s="2"/>
      <c r="R17" s="2" t="s">
        <v>61</v>
      </c>
      <c r="U17" s="1" t="s">
        <v>190</v>
      </c>
      <c r="X17" s="1" t="s">
        <v>11</v>
      </c>
    </row>
    <row r="18" spans="1:24" x14ac:dyDescent="0.3">
      <c r="A18" s="2" t="s">
        <v>58</v>
      </c>
      <c r="B18" s="2" t="s">
        <v>3</v>
      </c>
      <c r="C18" s="2" t="s">
        <v>59</v>
      </c>
      <c r="D18" s="2" t="s">
        <v>60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R18" s="2" t="s">
        <v>58</v>
      </c>
      <c r="X18" s="1" t="s">
        <v>196</v>
      </c>
    </row>
    <row r="19" spans="1:24" x14ac:dyDescent="0.3">
      <c r="A19" s="2" t="s">
        <v>58</v>
      </c>
      <c r="B19" s="2" t="s">
        <v>57</v>
      </c>
      <c r="C19" s="2" t="s">
        <v>59</v>
      </c>
      <c r="D19" s="2" t="s">
        <v>60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R19" s="2" t="s">
        <v>58</v>
      </c>
      <c r="X19" s="1" t="s">
        <v>196</v>
      </c>
    </row>
    <row r="20" spans="1:24" x14ac:dyDescent="0.3">
      <c r="A20" s="2" t="s">
        <v>68</v>
      </c>
      <c r="B20" s="2" t="s">
        <v>3</v>
      </c>
      <c r="C20" s="2" t="s">
        <v>59</v>
      </c>
      <c r="D20" s="2" t="s">
        <v>69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R20" s="2" t="s">
        <v>68</v>
      </c>
    </row>
    <row r="21" spans="1:24" x14ac:dyDescent="0.3">
      <c r="A21" s="2" t="s">
        <v>68</v>
      </c>
      <c r="B21" s="2" t="s">
        <v>57</v>
      </c>
      <c r="C21" s="2" t="s">
        <v>59</v>
      </c>
      <c r="D21" s="2" t="s">
        <v>69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R21" s="2" t="s">
        <v>68</v>
      </c>
    </row>
    <row r="22" spans="1:24" x14ac:dyDescent="0.3">
      <c r="A22" s="2" t="s">
        <v>80</v>
      </c>
      <c r="B22" s="2" t="s">
        <v>3</v>
      </c>
      <c r="C22" s="2" t="s">
        <v>59</v>
      </c>
      <c r="D22" s="2" t="s">
        <v>81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R22" s="2" t="s">
        <v>80</v>
      </c>
    </row>
    <row r="23" spans="1:24" x14ac:dyDescent="0.3">
      <c r="A23" s="2" t="s">
        <v>80</v>
      </c>
      <c r="B23" s="2" t="s">
        <v>3</v>
      </c>
      <c r="C23" s="2" t="s">
        <v>59</v>
      </c>
      <c r="D23" s="2" t="s">
        <v>81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R23" s="2" t="s">
        <v>80</v>
      </c>
    </row>
    <row r="24" spans="1:24" x14ac:dyDescent="0.3">
      <c r="A24" s="2" t="s">
        <v>21</v>
      </c>
      <c r="B24" s="2" t="s">
        <v>3</v>
      </c>
      <c r="C24" s="2" t="s">
        <v>22</v>
      </c>
      <c r="D24" s="2" t="s">
        <v>23</v>
      </c>
      <c r="E24" s="2"/>
      <c r="F24" s="2"/>
      <c r="G24" s="2"/>
      <c r="H24" s="2"/>
      <c r="I24" s="2"/>
      <c r="J24" s="2"/>
      <c r="K24" s="2"/>
      <c r="L24" s="2"/>
      <c r="M24" s="2"/>
      <c r="N24" s="2" t="s">
        <v>24</v>
      </c>
      <c r="O24" s="2"/>
      <c r="R24" s="2" t="s">
        <v>21</v>
      </c>
    </row>
    <row r="25" spans="1:24" x14ac:dyDescent="0.3">
      <c r="A25" s="2" t="s">
        <v>21</v>
      </c>
      <c r="B25" s="2" t="s">
        <v>25</v>
      </c>
      <c r="C25" s="2" t="s">
        <v>22</v>
      </c>
      <c r="D25" s="2" t="s">
        <v>23</v>
      </c>
      <c r="E25" s="2"/>
      <c r="F25" s="2"/>
      <c r="G25" s="2"/>
      <c r="H25" s="2"/>
      <c r="I25" s="2"/>
      <c r="J25" s="2"/>
      <c r="K25" s="2"/>
      <c r="L25" s="2"/>
      <c r="M25" s="2"/>
      <c r="N25" s="2" t="s">
        <v>24</v>
      </c>
      <c r="O25" s="2"/>
      <c r="R25" s="2" t="s">
        <v>21</v>
      </c>
    </row>
    <row r="26" spans="1:24" x14ac:dyDescent="0.3">
      <c r="A26" s="2" t="s">
        <v>26</v>
      </c>
      <c r="B26" s="2" t="s">
        <v>3</v>
      </c>
      <c r="C26" s="2" t="s">
        <v>22</v>
      </c>
      <c r="D26" s="2" t="s">
        <v>27</v>
      </c>
      <c r="E26" s="2"/>
      <c r="F26" s="2"/>
      <c r="G26" s="2">
        <v>1</v>
      </c>
      <c r="H26" s="2"/>
      <c r="I26" s="2"/>
      <c r="J26" s="2"/>
      <c r="K26" s="2"/>
      <c r="L26" s="2"/>
      <c r="M26" s="2"/>
      <c r="N26" s="2" t="s">
        <v>28</v>
      </c>
      <c r="O26" s="2"/>
      <c r="R26" s="2" t="s">
        <v>26</v>
      </c>
    </row>
    <row r="27" spans="1:24" x14ac:dyDescent="0.3">
      <c r="A27" s="2" t="s">
        <v>26</v>
      </c>
      <c r="B27" s="2" t="s">
        <v>20</v>
      </c>
      <c r="C27" s="2" t="s">
        <v>22</v>
      </c>
      <c r="D27" s="2" t="s">
        <v>27</v>
      </c>
      <c r="E27" s="2"/>
      <c r="F27" s="2"/>
      <c r="G27" s="2">
        <v>1</v>
      </c>
      <c r="H27" s="2"/>
      <c r="I27" s="2"/>
      <c r="J27" s="2"/>
      <c r="K27" s="2"/>
      <c r="L27" s="2"/>
      <c r="M27" s="2"/>
      <c r="N27" s="2" t="s">
        <v>28</v>
      </c>
      <c r="O27" s="2"/>
      <c r="R27" s="2" t="s">
        <v>26</v>
      </c>
    </row>
    <row r="28" spans="1:24" x14ac:dyDescent="0.3">
      <c r="A28" s="2" t="s">
        <v>70</v>
      </c>
      <c r="B28" s="2" t="s">
        <v>39</v>
      </c>
      <c r="C28" s="2" t="s">
        <v>22</v>
      </c>
      <c r="D28" s="2" t="s">
        <v>27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R28" s="2" t="s">
        <v>70</v>
      </c>
    </row>
    <row r="29" spans="1:24" x14ac:dyDescent="0.3">
      <c r="A29" s="2" t="s">
        <v>70</v>
      </c>
      <c r="B29" s="2" t="s">
        <v>20</v>
      </c>
      <c r="C29" s="2" t="s">
        <v>22</v>
      </c>
      <c r="D29" s="2" t="s">
        <v>27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R29" s="2" t="s">
        <v>70</v>
      </c>
    </row>
    <row r="30" spans="1:24" x14ac:dyDescent="0.3">
      <c r="A30" s="2" t="s">
        <v>77</v>
      </c>
      <c r="B30" s="2" t="s">
        <v>3</v>
      </c>
      <c r="C30" s="2" t="s">
        <v>22</v>
      </c>
      <c r="D30" s="2" t="s">
        <v>23</v>
      </c>
      <c r="E30" s="2"/>
      <c r="F30" s="2"/>
      <c r="G30" s="2"/>
      <c r="H30" s="2"/>
      <c r="I30" s="2"/>
      <c r="J30" s="2"/>
      <c r="K30" s="2"/>
      <c r="L30" s="2"/>
      <c r="M30" s="2"/>
      <c r="N30" s="2" t="s">
        <v>78</v>
      </c>
      <c r="O30" s="2"/>
      <c r="R30" s="2" t="s">
        <v>77</v>
      </c>
    </row>
    <row r="31" spans="1:24" x14ac:dyDescent="0.3">
      <c r="A31" s="2" t="s">
        <v>77</v>
      </c>
      <c r="B31" s="2" t="s">
        <v>57</v>
      </c>
      <c r="C31" s="2" t="s">
        <v>22</v>
      </c>
      <c r="D31" s="2" t="s">
        <v>23</v>
      </c>
      <c r="E31" s="2"/>
      <c r="F31" s="2"/>
      <c r="G31" s="2"/>
      <c r="H31" s="2"/>
      <c r="I31" s="2"/>
      <c r="J31" s="2"/>
      <c r="K31" s="2"/>
      <c r="L31" s="2"/>
      <c r="M31" s="2"/>
      <c r="N31" s="2" t="s">
        <v>78</v>
      </c>
      <c r="O31" s="2"/>
      <c r="R31" s="2" t="s">
        <v>77</v>
      </c>
    </row>
    <row r="32" spans="1:24" x14ac:dyDescent="0.3">
      <c r="A32" s="2" t="s">
        <v>2</v>
      </c>
      <c r="B32" s="2" t="s">
        <v>3</v>
      </c>
      <c r="C32" s="2" t="s">
        <v>15</v>
      </c>
      <c r="D32" s="2" t="s">
        <v>82</v>
      </c>
      <c r="E32" s="2"/>
      <c r="F32" s="2"/>
      <c r="G32" s="2"/>
      <c r="H32" s="2"/>
      <c r="I32" s="2"/>
      <c r="J32" s="2"/>
      <c r="K32" s="2">
        <v>1</v>
      </c>
      <c r="L32" s="2"/>
      <c r="M32" s="2"/>
      <c r="N32" s="2" t="s">
        <v>18</v>
      </c>
      <c r="O32" s="2" t="s">
        <v>19</v>
      </c>
      <c r="R32" s="2" t="s">
        <v>2</v>
      </c>
    </row>
    <row r="33" spans="1:18" x14ac:dyDescent="0.3">
      <c r="A33" s="2" t="s">
        <v>2</v>
      </c>
      <c r="B33" s="2" t="s">
        <v>20</v>
      </c>
      <c r="C33" s="2" t="s">
        <v>15</v>
      </c>
      <c r="D33" s="2" t="s">
        <v>82</v>
      </c>
      <c r="E33" s="2"/>
      <c r="F33" s="2"/>
      <c r="G33" s="2"/>
      <c r="H33" s="2"/>
      <c r="I33" s="2"/>
      <c r="J33" s="2"/>
      <c r="K33" s="2">
        <v>1</v>
      </c>
      <c r="L33" s="2"/>
      <c r="M33" s="2"/>
      <c r="N33" s="2" t="s">
        <v>18</v>
      </c>
      <c r="O33" s="2" t="s">
        <v>19</v>
      </c>
      <c r="R33" s="2" t="s">
        <v>2</v>
      </c>
    </row>
    <row r="34" spans="1:18" x14ac:dyDescent="0.3">
      <c r="A34" s="2" t="s">
        <v>63</v>
      </c>
      <c r="B34" s="2" t="s">
        <v>3</v>
      </c>
      <c r="C34" s="2" t="s">
        <v>15</v>
      </c>
      <c r="D34" s="2" t="s">
        <v>64</v>
      </c>
      <c r="E34" s="2"/>
      <c r="F34" s="2"/>
      <c r="G34" s="2"/>
      <c r="H34" s="2"/>
      <c r="I34" s="2"/>
      <c r="J34" s="2">
        <v>1</v>
      </c>
      <c r="K34" s="2"/>
      <c r="L34" s="2"/>
      <c r="M34" s="2"/>
      <c r="N34" s="2" t="s">
        <v>65</v>
      </c>
      <c r="O34" s="2" t="s">
        <v>66</v>
      </c>
      <c r="R34" s="2" t="s">
        <v>63</v>
      </c>
    </row>
    <row r="35" spans="1:18" x14ac:dyDescent="0.3">
      <c r="A35" s="2" t="s">
        <v>63</v>
      </c>
      <c r="B35" s="2" t="s">
        <v>25</v>
      </c>
      <c r="C35" s="2" t="s">
        <v>15</v>
      </c>
      <c r="D35" s="2" t="s">
        <v>64</v>
      </c>
      <c r="E35" s="2"/>
      <c r="F35" s="2"/>
      <c r="G35" s="2"/>
      <c r="H35" s="2"/>
      <c r="I35" s="2"/>
      <c r="J35" s="2">
        <v>1</v>
      </c>
      <c r="K35" s="2"/>
      <c r="L35" s="2"/>
      <c r="M35" s="2"/>
      <c r="N35" s="2" t="s">
        <v>65</v>
      </c>
      <c r="O35" s="2" t="s">
        <v>66</v>
      </c>
      <c r="R35" s="2" t="s">
        <v>63</v>
      </c>
    </row>
    <row r="36" spans="1:18" x14ac:dyDescent="0.3">
      <c r="A36" s="2" t="s">
        <v>71</v>
      </c>
      <c r="B36" s="2" t="s">
        <v>3</v>
      </c>
      <c r="C36" s="2" t="s">
        <v>15</v>
      </c>
      <c r="D36" s="2" t="s">
        <v>72</v>
      </c>
      <c r="E36" s="2"/>
      <c r="F36" s="2"/>
      <c r="G36" s="2"/>
      <c r="H36" s="2"/>
      <c r="I36" s="2"/>
      <c r="J36" s="2"/>
      <c r="K36" s="2"/>
      <c r="L36" s="2">
        <v>1</v>
      </c>
      <c r="M36" s="2"/>
      <c r="N36" s="2" t="s">
        <v>73</v>
      </c>
      <c r="O36" s="2" t="s">
        <v>74</v>
      </c>
      <c r="R36" s="2" t="s">
        <v>71</v>
      </c>
    </row>
    <row r="37" spans="1:18" x14ac:dyDescent="0.3">
      <c r="A37" s="2" t="s">
        <v>71</v>
      </c>
      <c r="B37" s="2" t="s">
        <v>39</v>
      </c>
      <c r="C37" s="2" t="s">
        <v>15</v>
      </c>
      <c r="D37" s="2" t="s">
        <v>72</v>
      </c>
      <c r="E37" s="2"/>
      <c r="F37" s="2"/>
      <c r="G37" s="2"/>
      <c r="H37" s="2"/>
      <c r="I37" s="2"/>
      <c r="J37" s="2"/>
      <c r="K37" s="2"/>
      <c r="L37" s="2">
        <v>1</v>
      </c>
      <c r="M37" s="2"/>
      <c r="N37" s="2" t="s">
        <v>73</v>
      </c>
      <c r="O37" s="2" t="s">
        <v>74</v>
      </c>
      <c r="R37" s="2" t="s">
        <v>71</v>
      </c>
    </row>
    <row r="38" spans="1:18" x14ac:dyDescent="0.3">
      <c r="A38" s="2" t="s">
        <v>40</v>
      </c>
      <c r="B38" s="2" t="s">
        <v>3</v>
      </c>
      <c r="C38" s="2" t="s">
        <v>41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 t="s">
        <v>43</v>
      </c>
      <c r="O38" s="2"/>
      <c r="R38" s="2" t="s">
        <v>40</v>
      </c>
    </row>
    <row r="39" spans="1:18" x14ac:dyDescent="0.3">
      <c r="A39" s="2" t="s">
        <v>40</v>
      </c>
      <c r="B39" s="2" t="s">
        <v>20</v>
      </c>
      <c r="C39" s="2" t="s">
        <v>41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43</v>
      </c>
      <c r="O39" s="2"/>
      <c r="R39" s="2" t="s">
        <v>40</v>
      </c>
    </row>
    <row r="40" spans="1:18" x14ac:dyDescent="0.3">
      <c r="A40" s="2" t="s">
        <v>42</v>
      </c>
      <c r="B40" s="2" t="s">
        <v>3</v>
      </c>
      <c r="C40" s="2" t="s">
        <v>41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 t="s">
        <v>43</v>
      </c>
      <c r="O40" s="2"/>
      <c r="R40" s="2" t="s">
        <v>42</v>
      </c>
    </row>
    <row r="41" spans="1:18" x14ac:dyDescent="0.3">
      <c r="A41" s="2" t="s">
        <v>42</v>
      </c>
      <c r="B41" s="2" t="s">
        <v>20</v>
      </c>
      <c r="C41" s="2" t="s">
        <v>41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 t="s">
        <v>43</v>
      </c>
      <c r="O41" s="2"/>
      <c r="R41" s="2" t="s">
        <v>42</v>
      </c>
    </row>
    <row r="42" spans="1:18" x14ac:dyDescent="0.3">
      <c r="A42" s="2" t="s">
        <v>55</v>
      </c>
      <c r="B42" s="2" t="s">
        <v>3</v>
      </c>
      <c r="C42" s="2" t="s">
        <v>41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 t="s">
        <v>56</v>
      </c>
      <c r="O42" s="2"/>
      <c r="R42" s="2" t="s">
        <v>55</v>
      </c>
    </row>
    <row r="43" spans="1:18" x14ac:dyDescent="0.3">
      <c r="A43" s="2" t="s">
        <v>55</v>
      </c>
      <c r="B43" s="2" t="s">
        <v>57</v>
      </c>
      <c r="C43" s="2" t="s">
        <v>41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 t="s">
        <v>56</v>
      </c>
      <c r="O43" s="2"/>
      <c r="R43" s="2" t="s">
        <v>55</v>
      </c>
    </row>
    <row r="44" spans="1:18" x14ac:dyDescent="0.3">
      <c r="A44" s="2" t="s">
        <v>75</v>
      </c>
      <c r="B44" s="2" t="s">
        <v>39</v>
      </c>
      <c r="C44" s="2" t="s">
        <v>41</v>
      </c>
      <c r="D44" s="2" t="s">
        <v>76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R44" s="2" t="s">
        <v>75</v>
      </c>
    </row>
    <row r="45" spans="1:18" x14ac:dyDescent="0.3">
      <c r="A45" s="2" t="s">
        <v>75</v>
      </c>
      <c r="B45" s="2" t="s">
        <v>25</v>
      </c>
      <c r="C45" s="2" t="s">
        <v>41</v>
      </c>
      <c r="D45" s="2" t="s">
        <v>76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R45" s="2" t="s">
        <v>75</v>
      </c>
    </row>
    <row r="46" spans="1:18" x14ac:dyDescent="0.3">
      <c r="A46" s="2" t="s">
        <v>75</v>
      </c>
      <c r="B46" s="2" t="s">
        <v>20</v>
      </c>
      <c r="C46" s="2" t="s">
        <v>41</v>
      </c>
      <c r="D46" s="2" t="s">
        <v>76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R46" s="2" t="s">
        <v>75</v>
      </c>
    </row>
    <row r="47" spans="1:18" x14ac:dyDescent="0.3">
      <c r="A47" s="2" t="s">
        <v>32</v>
      </c>
      <c r="B47" s="2" t="s">
        <v>3</v>
      </c>
      <c r="C47" s="2" t="s">
        <v>33</v>
      </c>
      <c r="D47" s="2" t="s">
        <v>34</v>
      </c>
      <c r="E47" s="2"/>
      <c r="F47" s="2"/>
      <c r="G47" s="2"/>
      <c r="H47" s="2"/>
      <c r="I47" s="2">
        <v>1</v>
      </c>
      <c r="J47" s="2"/>
      <c r="K47" s="2"/>
      <c r="L47" s="2"/>
      <c r="M47" s="2"/>
      <c r="N47" s="2"/>
      <c r="O47" s="2"/>
      <c r="R47" s="2" t="s">
        <v>32</v>
      </c>
    </row>
    <row r="48" spans="1:18" x14ac:dyDescent="0.3">
      <c r="A48" s="2" t="s">
        <v>32</v>
      </c>
      <c r="B48" s="2" t="s">
        <v>25</v>
      </c>
      <c r="C48" s="2" t="s">
        <v>33</v>
      </c>
      <c r="D48" s="2" t="s">
        <v>34</v>
      </c>
      <c r="E48" s="2"/>
      <c r="F48" s="2"/>
      <c r="G48" s="2"/>
      <c r="H48" s="2"/>
      <c r="I48" s="2">
        <v>1</v>
      </c>
      <c r="J48" s="2"/>
      <c r="K48" s="2"/>
      <c r="L48" s="2"/>
      <c r="M48" s="2"/>
      <c r="N48" s="2"/>
      <c r="O48" s="2"/>
      <c r="R48" s="2" t="s">
        <v>32</v>
      </c>
    </row>
    <row r="49" spans="1:18" x14ac:dyDescent="0.3">
      <c r="A49" s="2" t="s">
        <v>67</v>
      </c>
      <c r="B49" s="2" t="s">
        <v>3</v>
      </c>
      <c r="C49" s="2" t="s">
        <v>33</v>
      </c>
      <c r="D49" s="2" t="s">
        <v>34</v>
      </c>
      <c r="E49" s="2"/>
      <c r="F49" s="2">
        <v>1</v>
      </c>
      <c r="G49" s="2"/>
      <c r="H49" s="2"/>
      <c r="I49" s="2"/>
      <c r="J49" s="2"/>
      <c r="K49" s="2"/>
      <c r="L49" s="2"/>
      <c r="M49" s="2"/>
      <c r="N49" s="2"/>
      <c r="O49" s="2"/>
      <c r="R49" s="2" t="s">
        <v>67</v>
      </c>
    </row>
    <row r="50" spans="1:18" x14ac:dyDescent="0.3">
      <c r="A50" s="2" t="s">
        <v>67</v>
      </c>
      <c r="B50" s="2" t="s">
        <v>20</v>
      </c>
      <c r="C50" s="2" t="s">
        <v>33</v>
      </c>
      <c r="D50" s="2" t="s">
        <v>34</v>
      </c>
      <c r="E50" s="2"/>
      <c r="F50" s="2">
        <v>1</v>
      </c>
      <c r="G50" s="2"/>
      <c r="H50" s="2"/>
      <c r="I50" s="2"/>
      <c r="J50" s="2"/>
      <c r="K50" s="2"/>
      <c r="L50" s="2"/>
      <c r="M50" s="2"/>
      <c r="N50" s="2"/>
      <c r="O50" s="2"/>
      <c r="R50" s="2" t="s">
        <v>67</v>
      </c>
    </row>
    <row r="51" spans="1:18" x14ac:dyDescent="0.3">
      <c r="A51" s="2" t="s">
        <v>79</v>
      </c>
      <c r="B51" s="2" t="s">
        <v>3</v>
      </c>
      <c r="C51" s="2" t="s">
        <v>33</v>
      </c>
      <c r="D51" s="2" t="s">
        <v>34</v>
      </c>
      <c r="E51" s="2"/>
      <c r="F51" s="2"/>
      <c r="G51" s="2"/>
      <c r="H51" s="2">
        <v>1</v>
      </c>
      <c r="I51" s="2"/>
      <c r="J51" s="2"/>
      <c r="K51" s="2"/>
      <c r="L51" s="2"/>
      <c r="M51" s="2"/>
      <c r="N51" s="2"/>
      <c r="O51" s="2"/>
      <c r="R51" s="2" t="s">
        <v>79</v>
      </c>
    </row>
    <row r="52" spans="1:18" x14ac:dyDescent="0.3">
      <c r="A52" s="2" t="s">
        <v>79</v>
      </c>
      <c r="B52" s="2" t="s">
        <v>39</v>
      </c>
      <c r="C52" s="2" t="s">
        <v>33</v>
      </c>
      <c r="D52" s="2" t="s">
        <v>34</v>
      </c>
      <c r="E52" s="2"/>
      <c r="F52" s="2"/>
      <c r="G52" s="2"/>
      <c r="H52" s="2">
        <v>1</v>
      </c>
      <c r="I52" s="2"/>
      <c r="J52" s="2"/>
      <c r="K52" s="2"/>
      <c r="L52" s="2"/>
      <c r="M52" s="2"/>
      <c r="N52" s="2"/>
      <c r="O52" s="2"/>
      <c r="R52" s="2" t="s">
        <v>79</v>
      </c>
    </row>
    <row r="53" spans="1:18" x14ac:dyDescent="0.3">
      <c r="A53" s="13" t="s">
        <v>84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8" x14ac:dyDescent="0.3">
      <c r="A54" s="2" t="s">
        <v>90</v>
      </c>
      <c r="B54" s="2" t="s">
        <v>3</v>
      </c>
      <c r="C54" s="2" t="s">
        <v>30</v>
      </c>
      <c r="D54" s="2" t="s">
        <v>91</v>
      </c>
      <c r="E54" s="2">
        <v>1</v>
      </c>
      <c r="F54" s="2"/>
      <c r="G54" s="2"/>
      <c r="H54" s="2"/>
      <c r="I54" s="2"/>
      <c r="J54" s="2"/>
      <c r="K54" s="2"/>
      <c r="L54" s="2"/>
      <c r="M54" s="2"/>
      <c r="N54" s="2"/>
      <c r="O54" s="2"/>
      <c r="R54" s="2" t="s">
        <v>90</v>
      </c>
    </row>
    <row r="55" spans="1:18" x14ac:dyDescent="0.3">
      <c r="A55" s="2" t="s">
        <v>90</v>
      </c>
      <c r="B55" s="2" t="s">
        <v>39</v>
      </c>
      <c r="C55" s="2" t="s">
        <v>30</v>
      </c>
      <c r="D55" s="2" t="s">
        <v>91</v>
      </c>
      <c r="E55" s="2">
        <v>1</v>
      </c>
      <c r="F55" s="2"/>
      <c r="G55" s="2"/>
      <c r="H55" s="2"/>
      <c r="I55" s="2"/>
      <c r="J55" s="2"/>
      <c r="K55" s="2"/>
      <c r="L55" s="2"/>
      <c r="M55" s="2"/>
      <c r="N55" s="2"/>
      <c r="O55" s="2"/>
      <c r="R55" s="2" t="s">
        <v>90</v>
      </c>
    </row>
    <row r="56" spans="1:18" x14ac:dyDescent="0.3">
      <c r="A56" s="2" t="s">
        <v>94</v>
      </c>
      <c r="B56" s="2" t="s">
        <v>3</v>
      </c>
      <c r="C56" s="2" t="s">
        <v>30</v>
      </c>
      <c r="D56" s="2" t="s">
        <v>95</v>
      </c>
      <c r="E56" s="2">
        <v>1</v>
      </c>
      <c r="F56" s="2"/>
      <c r="G56" s="2"/>
      <c r="H56" s="2"/>
      <c r="I56" s="2"/>
      <c r="J56" s="2"/>
      <c r="K56" s="2"/>
      <c r="L56" s="2"/>
      <c r="M56" s="2"/>
      <c r="N56" s="2"/>
      <c r="O56" s="2"/>
      <c r="R56" s="2" t="s">
        <v>94</v>
      </c>
    </row>
    <row r="57" spans="1:18" x14ac:dyDescent="0.3">
      <c r="A57" s="2" t="s">
        <v>94</v>
      </c>
      <c r="B57" s="2" t="s">
        <v>39</v>
      </c>
      <c r="C57" s="2" t="s">
        <v>30</v>
      </c>
      <c r="D57" s="2" t="s">
        <v>95</v>
      </c>
      <c r="E57" s="2">
        <v>1</v>
      </c>
      <c r="F57" s="2"/>
      <c r="G57" s="2"/>
      <c r="H57" s="2"/>
      <c r="I57" s="2"/>
      <c r="J57" s="2"/>
      <c r="K57" s="2"/>
      <c r="L57" s="2"/>
      <c r="M57" s="2"/>
      <c r="N57" s="2"/>
      <c r="O57" s="2"/>
      <c r="R57" s="2" t="s">
        <v>94</v>
      </c>
    </row>
    <row r="58" spans="1:18" x14ac:dyDescent="0.3">
      <c r="A58" s="2" t="s">
        <v>102</v>
      </c>
      <c r="B58" s="2" t="s">
        <v>3</v>
      </c>
      <c r="C58" s="2" t="s">
        <v>30</v>
      </c>
      <c r="D58" s="2" t="s">
        <v>103</v>
      </c>
      <c r="E58" s="2">
        <v>1</v>
      </c>
      <c r="F58" s="2"/>
      <c r="G58" s="2"/>
      <c r="H58" s="2"/>
      <c r="I58" s="2"/>
      <c r="J58" s="2"/>
      <c r="K58" s="2"/>
      <c r="L58" s="2"/>
      <c r="M58" s="2"/>
      <c r="N58" s="2"/>
      <c r="O58" s="2"/>
      <c r="R58" s="2" t="s">
        <v>102</v>
      </c>
    </row>
    <row r="59" spans="1:18" x14ac:dyDescent="0.3">
      <c r="A59" s="2" t="s">
        <v>102</v>
      </c>
      <c r="B59" s="2" t="s">
        <v>39</v>
      </c>
      <c r="C59" s="2" t="s">
        <v>30</v>
      </c>
      <c r="D59" s="2" t="s">
        <v>103</v>
      </c>
      <c r="E59" s="2">
        <v>1</v>
      </c>
      <c r="F59" s="2"/>
      <c r="G59" s="2"/>
      <c r="H59" s="2"/>
      <c r="I59" s="2"/>
      <c r="J59" s="2"/>
      <c r="K59" s="2"/>
      <c r="L59" s="2"/>
      <c r="M59" s="2"/>
      <c r="N59" s="2"/>
      <c r="O59" s="2"/>
      <c r="R59" s="2" t="s">
        <v>102</v>
      </c>
    </row>
    <row r="60" spans="1:18" x14ac:dyDescent="0.3">
      <c r="A60" s="2" t="s">
        <v>113</v>
      </c>
      <c r="B60" s="2" t="s">
        <v>3</v>
      </c>
      <c r="C60" s="2" t="s">
        <v>30</v>
      </c>
      <c r="D60" s="2" t="s">
        <v>114</v>
      </c>
      <c r="E60" s="2">
        <v>1</v>
      </c>
      <c r="F60" s="2"/>
      <c r="G60" s="2"/>
      <c r="H60" s="2"/>
      <c r="I60" s="2"/>
      <c r="J60" s="2"/>
      <c r="K60" s="2"/>
      <c r="L60" s="2"/>
      <c r="M60" s="2"/>
      <c r="N60" s="2"/>
      <c r="O60" s="2"/>
      <c r="R60" s="2" t="s">
        <v>113</v>
      </c>
    </row>
    <row r="61" spans="1:18" x14ac:dyDescent="0.3">
      <c r="A61" s="2" t="s">
        <v>113</v>
      </c>
      <c r="B61" s="2" t="s">
        <v>39</v>
      </c>
      <c r="C61" s="2" t="s">
        <v>30</v>
      </c>
      <c r="D61" s="2" t="s">
        <v>114</v>
      </c>
      <c r="E61" s="2">
        <v>1</v>
      </c>
      <c r="F61" s="2"/>
      <c r="G61" s="2"/>
      <c r="H61" s="2"/>
      <c r="I61" s="2"/>
      <c r="J61" s="2"/>
      <c r="K61" s="2"/>
      <c r="L61" s="2"/>
      <c r="M61" s="2"/>
      <c r="N61" s="2"/>
      <c r="O61" s="2"/>
      <c r="R61" s="2" t="s">
        <v>113</v>
      </c>
    </row>
    <row r="62" spans="1:18" x14ac:dyDescent="0.3">
      <c r="A62" s="2" t="s">
        <v>58</v>
      </c>
      <c r="B62" s="2" t="s">
        <v>3</v>
      </c>
      <c r="C62" s="2" t="s">
        <v>59</v>
      </c>
      <c r="D62" s="2" t="s">
        <v>60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R62" s="2" t="s">
        <v>58</v>
      </c>
    </row>
    <row r="63" spans="1:18" x14ac:dyDescent="0.3">
      <c r="A63" s="2" t="s">
        <v>58</v>
      </c>
      <c r="B63" s="2" t="s">
        <v>25</v>
      </c>
      <c r="C63" s="2" t="s">
        <v>59</v>
      </c>
      <c r="D63" s="2" t="s">
        <v>60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R63" s="2" t="s">
        <v>58</v>
      </c>
    </row>
    <row r="64" spans="1:18" x14ac:dyDescent="0.3">
      <c r="A64" s="2" t="s">
        <v>68</v>
      </c>
      <c r="B64" s="2" t="s">
        <v>3</v>
      </c>
      <c r="C64" s="2" t="s">
        <v>59</v>
      </c>
      <c r="D64" s="2" t="s">
        <v>69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R64" s="2" t="s">
        <v>68</v>
      </c>
    </row>
    <row r="65" spans="1:18" x14ac:dyDescent="0.3">
      <c r="A65" s="2" t="s">
        <v>68</v>
      </c>
      <c r="B65" s="2" t="s">
        <v>25</v>
      </c>
      <c r="C65" s="2" t="s">
        <v>59</v>
      </c>
      <c r="D65" s="2" t="s">
        <v>69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R65" s="2" t="s">
        <v>68</v>
      </c>
    </row>
    <row r="66" spans="1:18" x14ac:dyDescent="0.3">
      <c r="A66" s="2" t="s">
        <v>80</v>
      </c>
      <c r="B66" s="2" t="s">
        <v>3</v>
      </c>
      <c r="C66" s="2" t="s">
        <v>59</v>
      </c>
      <c r="D66" s="2" t="s">
        <v>81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R66" s="2" t="s">
        <v>80</v>
      </c>
    </row>
    <row r="67" spans="1:18" x14ac:dyDescent="0.3">
      <c r="A67" s="2" t="s">
        <v>80</v>
      </c>
      <c r="B67" s="2" t="s">
        <v>25</v>
      </c>
      <c r="C67" s="2" t="s">
        <v>59</v>
      </c>
      <c r="D67" s="2" t="s">
        <v>81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R67" s="2" t="s">
        <v>80</v>
      </c>
    </row>
    <row r="68" spans="1:18" x14ac:dyDescent="0.3">
      <c r="A68" s="2" t="s">
        <v>28</v>
      </c>
      <c r="B68" s="2" t="s">
        <v>3</v>
      </c>
      <c r="C68" s="2" t="s">
        <v>22</v>
      </c>
      <c r="D68" s="2" t="s">
        <v>85</v>
      </c>
      <c r="E68" s="2"/>
      <c r="F68" s="2"/>
      <c r="G68" s="2">
        <v>3</v>
      </c>
      <c r="H68" s="2"/>
      <c r="I68" s="2"/>
      <c r="J68" s="2"/>
      <c r="K68" s="2"/>
      <c r="L68" s="2"/>
      <c r="M68" s="2" t="s">
        <v>26</v>
      </c>
      <c r="N68" s="2"/>
      <c r="O68" s="2"/>
      <c r="R68" s="2" t="s">
        <v>28</v>
      </c>
    </row>
    <row r="69" spans="1:18" x14ac:dyDescent="0.3">
      <c r="A69" s="2" t="s">
        <v>28</v>
      </c>
      <c r="B69" s="2" t="s">
        <v>20</v>
      </c>
      <c r="C69" s="2" t="s">
        <v>22</v>
      </c>
      <c r="D69" s="2" t="s">
        <v>85</v>
      </c>
      <c r="E69" s="2"/>
      <c r="F69" s="2"/>
      <c r="G69" s="2">
        <v>3</v>
      </c>
      <c r="H69" s="2"/>
      <c r="I69" s="2"/>
      <c r="J69" s="2"/>
      <c r="K69" s="2"/>
      <c r="L69" s="2"/>
      <c r="M69" s="2" t="s">
        <v>26</v>
      </c>
      <c r="N69" s="2"/>
      <c r="O69" s="2"/>
      <c r="R69" s="2" t="s">
        <v>28</v>
      </c>
    </row>
    <row r="70" spans="1:18" x14ac:dyDescent="0.3">
      <c r="A70" s="2" t="s">
        <v>78</v>
      </c>
      <c r="B70" s="2" t="s">
        <v>3</v>
      </c>
      <c r="C70" s="2" t="s">
        <v>22</v>
      </c>
      <c r="D70" s="2" t="s">
        <v>115</v>
      </c>
      <c r="E70" s="2"/>
      <c r="F70" s="2">
        <v>1</v>
      </c>
      <c r="G70" s="2"/>
      <c r="H70" s="2"/>
      <c r="I70" s="2">
        <v>2</v>
      </c>
      <c r="J70" s="2"/>
      <c r="K70" s="2"/>
      <c r="L70" s="2"/>
      <c r="M70" s="2" t="s">
        <v>77</v>
      </c>
      <c r="N70" s="2" t="s">
        <v>116</v>
      </c>
      <c r="O70" s="2"/>
      <c r="R70" s="2" t="s">
        <v>78</v>
      </c>
    </row>
    <row r="71" spans="1:18" x14ac:dyDescent="0.3">
      <c r="A71" s="2" t="s">
        <v>78</v>
      </c>
      <c r="B71" s="2" t="s">
        <v>20</v>
      </c>
      <c r="C71" s="2" t="s">
        <v>22</v>
      </c>
      <c r="D71" s="2" t="s">
        <v>115</v>
      </c>
      <c r="E71" s="2"/>
      <c r="F71" s="2">
        <v>1</v>
      </c>
      <c r="G71" s="2"/>
      <c r="H71" s="2"/>
      <c r="I71" s="2">
        <v>2</v>
      </c>
      <c r="J71" s="2"/>
      <c r="K71" s="2"/>
      <c r="L71" s="2"/>
      <c r="M71" s="2" t="s">
        <v>77</v>
      </c>
      <c r="N71" s="2" t="s">
        <v>116</v>
      </c>
      <c r="O71" s="2"/>
      <c r="R71" s="2" t="s">
        <v>78</v>
      </c>
    </row>
    <row r="72" spans="1:18" x14ac:dyDescent="0.3">
      <c r="A72" s="2" t="s">
        <v>24</v>
      </c>
      <c r="B72" s="2" t="s">
        <v>3</v>
      </c>
      <c r="C72" s="2" t="s">
        <v>22</v>
      </c>
      <c r="D72" s="2" t="s">
        <v>27</v>
      </c>
      <c r="E72" s="2"/>
      <c r="F72" s="2">
        <v>1</v>
      </c>
      <c r="G72" s="2"/>
      <c r="H72" s="2">
        <v>1</v>
      </c>
      <c r="I72" s="2"/>
      <c r="J72" s="2"/>
      <c r="K72" s="2">
        <v>1</v>
      </c>
      <c r="L72" s="2"/>
      <c r="M72" s="2" t="s">
        <v>21</v>
      </c>
      <c r="N72" s="2" t="s">
        <v>117</v>
      </c>
      <c r="O72" s="2"/>
      <c r="R72" s="2" t="s">
        <v>24</v>
      </c>
    </row>
    <row r="73" spans="1:18" x14ac:dyDescent="0.3">
      <c r="A73" s="2" t="s">
        <v>24</v>
      </c>
      <c r="B73" s="2" t="s">
        <v>57</v>
      </c>
      <c r="C73" s="2" t="s">
        <v>22</v>
      </c>
      <c r="D73" s="2" t="s">
        <v>27</v>
      </c>
      <c r="E73" s="2"/>
      <c r="F73" s="2">
        <v>1</v>
      </c>
      <c r="G73" s="2"/>
      <c r="H73" s="2">
        <v>1</v>
      </c>
      <c r="I73" s="2"/>
      <c r="J73" s="2"/>
      <c r="K73" s="2">
        <v>1</v>
      </c>
      <c r="L73" s="2"/>
      <c r="M73" s="2" t="s">
        <v>21</v>
      </c>
      <c r="N73" s="2" t="s">
        <v>117</v>
      </c>
      <c r="O73" s="2"/>
      <c r="R73" s="2" t="s">
        <v>24</v>
      </c>
    </row>
    <row r="74" spans="1:18" x14ac:dyDescent="0.3">
      <c r="A74" s="2" t="s">
        <v>73</v>
      </c>
      <c r="B74" s="2" t="s">
        <v>3</v>
      </c>
      <c r="C74" s="2" t="s">
        <v>22</v>
      </c>
      <c r="D74" s="2" t="s">
        <v>115</v>
      </c>
      <c r="E74" s="2"/>
      <c r="F74" s="2"/>
      <c r="G74" s="2"/>
      <c r="H74" s="2">
        <v>2</v>
      </c>
      <c r="I74" s="2"/>
      <c r="J74" s="2">
        <v>1</v>
      </c>
      <c r="K74" s="2"/>
      <c r="L74" s="2"/>
      <c r="M74" s="2" t="s">
        <v>71</v>
      </c>
      <c r="N74" s="2"/>
      <c r="O74" s="2"/>
      <c r="R74" s="2" t="s">
        <v>73</v>
      </c>
    </row>
    <row r="75" spans="1:18" x14ac:dyDescent="0.3">
      <c r="A75" s="2" t="s">
        <v>73</v>
      </c>
      <c r="B75" s="2" t="s">
        <v>25</v>
      </c>
      <c r="C75" s="2" t="s">
        <v>22</v>
      </c>
      <c r="D75" s="2" t="s">
        <v>115</v>
      </c>
      <c r="E75" s="2"/>
      <c r="F75" s="2"/>
      <c r="G75" s="2"/>
      <c r="H75" s="2">
        <v>2</v>
      </c>
      <c r="I75" s="2"/>
      <c r="J75" s="2">
        <v>1</v>
      </c>
      <c r="K75" s="2"/>
      <c r="L75" s="2"/>
      <c r="M75" s="2" t="s">
        <v>71</v>
      </c>
      <c r="N75" s="2"/>
      <c r="O75" s="2"/>
      <c r="R75" s="2" t="s">
        <v>73</v>
      </c>
    </row>
    <row r="76" spans="1:18" x14ac:dyDescent="0.3">
      <c r="A76" s="2" t="s">
        <v>74</v>
      </c>
      <c r="B76" s="2" t="s">
        <v>3</v>
      </c>
      <c r="C76" s="2" t="s">
        <v>15</v>
      </c>
      <c r="D76" s="2" t="s">
        <v>72</v>
      </c>
      <c r="E76" s="2"/>
      <c r="F76" s="2"/>
      <c r="G76" s="2">
        <v>2</v>
      </c>
      <c r="H76" s="2"/>
      <c r="I76" s="2"/>
      <c r="J76" s="2">
        <v>1</v>
      </c>
      <c r="K76" s="2"/>
      <c r="L76" s="2"/>
      <c r="M76" s="2" t="s">
        <v>71</v>
      </c>
      <c r="N76" s="2" t="s">
        <v>88</v>
      </c>
      <c r="O76" s="2" t="s">
        <v>89</v>
      </c>
      <c r="R76" s="2" t="s">
        <v>74</v>
      </c>
    </row>
    <row r="77" spans="1:18" x14ac:dyDescent="0.3">
      <c r="A77" s="2" t="s">
        <v>74</v>
      </c>
      <c r="B77" s="2" t="s">
        <v>57</v>
      </c>
      <c r="C77" s="2" t="s">
        <v>15</v>
      </c>
      <c r="D77" s="2" t="s">
        <v>72</v>
      </c>
      <c r="E77" s="2"/>
      <c r="F77" s="2"/>
      <c r="G77" s="2">
        <v>2</v>
      </c>
      <c r="H77" s="2"/>
      <c r="I77" s="2"/>
      <c r="J77" s="2">
        <v>1</v>
      </c>
      <c r="K77" s="2"/>
      <c r="L77" s="2"/>
      <c r="M77" s="2" t="s">
        <v>71</v>
      </c>
      <c r="N77" s="2" t="s">
        <v>88</v>
      </c>
      <c r="O77" s="2" t="s">
        <v>89</v>
      </c>
      <c r="R77" s="2" t="s">
        <v>74</v>
      </c>
    </row>
    <row r="78" spans="1:18" x14ac:dyDescent="0.3">
      <c r="A78" s="2" t="s">
        <v>66</v>
      </c>
      <c r="B78" s="2" t="s">
        <v>3</v>
      </c>
      <c r="C78" s="2" t="s">
        <v>15</v>
      </c>
      <c r="D78" s="2" t="s">
        <v>64</v>
      </c>
      <c r="E78" s="2"/>
      <c r="F78" s="2"/>
      <c r="G78" s="2"/>
      <c r="H78" s="2"/>
      <c r="I78" s="2">
        <v>2</v>
      </c>
      <c r="J78" s="2"/>
      <c r="K78" s="2">
        <v>1</v>
      </c>
      <c r="L78" s="2"/>
      <c r="M78" s="2" t="s">
        <v>63</v>
      </c>
      <c r="N78" s="2" t="s">
        <v>97</v>
      </c>
      <c r="O78" s="2" t="s">
        <v>98</v>
      </c>
      <c r="R78" s="2" t="s">
        <v>66</v>
      </c>
    </row>
    <row r="79" spans="1:18" x14ac:dyDescent="0.3">
      <c r="A79" s="2" t="s">
        <v>66</v>
      </c>
      <c r="B79" s="2" t="s">
        <v>39</v>
      </c>
      <c r="C79" s="2" t="s">
        <v>15</v>
      </c>
      <c r="D79" s="2" t="s">
        <v>64</v>
      </c>
      <c r="E79" s="2"/>
      <c r="F79" s="2"/>
      <c r="G79" s="2"/>
      <c r="H79" s="2"/>
      <c r="I79" s="2">
        <v>2</v>
      </c>
      <c r="J79" s="2"/>
      <c r="K79" s="2">
        <v>1</v>
      </c>
      <c r="L79" s="2"/>
      <c r="M79" s="2" t="s">
        <v>63</v>
      </c>
      <c r="N79" s="2" t="s">
        <v>97</v>
      </c>
      <c r="O79" s="2" t="s">
        <v>98</v>
      </c>
      <c r="R79" s="2" t="s">
        <v>66</v>
      </c>
    </row>
    <row r="80" spans="1:18" x14ac:dyDescent="0.3">
      <c r="A80" s="2" t="s">
        <v>99</v>
      </c>
      <c r="B80" s="2" t="s">
        <v>3</v>
      </c>
      <c r="C80" s="2" t="s">
        <v>15</v>
      </c>
      <c r="D80" s="2" t="s">
        <v>72</v>
      </c>
      <c r="E80" s="2"/>
      <c r="F80" s="2">
        <v>1</v>
      </c>
      <c r="G80" s="2"/>
      <c r="H80" s="2"/>
      <c r="I80" s="2"/>
      <c r="J80" s="2">
        <v>1</v>
      </c>
      <c r="K80" s="2"/>
      <c r="L80" s="2"/>
      <c r="M80" s="2"/>
      <c r="N80" s="2" t="s">
        <v>100</v>
      </c>
      <c r="O80" s="2" t="s">
        <v>101</v>
      </c>
      <c r="R80" s="2" t="s">
        <v>99</v>
      </c>
    </row>
    <row r="81" spans="1:18" x14ac:dyDescent="0.3">
      <c r="A81" s="2" t="s">
        <v>99</v>
      </c>
      <c r="B81" s="2" t="s">
        <v>20</v>
      </c>
      <c r="C81" s="2" t="s">
        <v>15</v>
      </c>
      <c r="D81" s="2" t="s">
        <v>72</v>
      </c>
      <c r="E81" s="2"/>
      <c r="F81" s="2">
        <v>1</v>
      </c>
      <c r="G81" s="2"/>
      <c r="H81" s="2"/>
      <c r="I81" s="2"/>
      <c r="J81" s="2">
        <v>1</v>
      </c>
      <c r="K81" s="2"/>
      <c r="L81" s="2"/>
      <c r="M81" s="2"/>
      <c r="N81" s="2" t="s">
        <v>100</v>
      </c>
      <c r="O81" s="2" t="s">
        <v>101</v>
      </c>
      <c r="R81" s="2" t="s">
        <v>99</v>
      </c>
    </row>
    <row r="82" spans="1:18" x14ac:dyDescent="0.3">
      <c r="A82" s="2" t="s">
        <v>18</v>
      </c>
      <c r="B82" s="2" t="s">
        <v>3</v>
      </c>
      <c r="C82" s="2" t="s">
        <v>15</v>
      </c>
      <c r="D82" s="2" t="s">
        <v>82</v>
      </c>
      <c r="E82" s="2"/>
      <c r="F82" s="2"/>
      <c r="G82" s="2"/>
      <c r="H82" s="2">
        <v>2</v>
      </c>
      <c r="I82" s="2"/>
      <c r="J82" s="2">
        <v>1</v>
      </c>
      <c r="K82" s="2"/>
      <c r="L82" s="2"/>
      <c r="M82" s="2" t="s">
        <v>2</v>
      </c>
      <c r="N82" s="2" t="s">
        <v>107</v>
      </c>
      <c r="O82" s="2" t="s">
        <v>108</v>
      </c>
      <c r="R82" s="2" t="s">
        <v>18</v>
      </c>
    </row>
    <row r="83" spans="1:18" x14ac:dyDescent="0.3">
      <c r="A83" s="2" t="s">
        <v>18</v>
      </c>
      <c r="B83" s="2" t="s">
        <v>25</v>
      </c>
      <c r="C83" s="2" t="s">
        <v>15</v>
      </c>
      <c r="D83" s="2" t="s">
        <v>82</v>
      </c>
      <c r="E83" s="2"/>
      <c r="F83" s="2"/>
      <c r="G83" s="2"/>
      <c r="H83" s="2">
        <v>2</v>
      </c>
      <c r="I83" s="2"/>
      <c r="J83" s="2">
        <v>1</v>
      </c>
      <c r="K83" s="2"/>
      <c r="L83" s="2"/>
      <c r="M83" s="2" t="s">
        <v>2</v>
      </c>
      <c r="N83" s="2" t="s">
        <v>107</v>
      </c>
      <c r="O83" s="2" t="s">
        <v>108</v>
      </c>
      <c r="R83" s="2" t="s">
        <v>18</v>
      </c>
    </row>
    <row r="84" spans="1:18" x14ac:dyDescent="0.3">
      <c r="A84" s="2" t="s">
        <v>86</v>
      </c>
      <c r="B84" s="2" t="s">
        <v>39</v>
      </c>
      <c r="C84" s="2" t="s">
        <v>41</v>
      </c>
      <c r="D84" s="2" t="s">
        <v>87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R84" s="2" t="s">
        <v>86</v>
      </c>
    </row>
    <row r="85" spans="1:18" x14ac:dyDescent="0.3">
      <c r="A85" s="2" t="s">
        <v>86</v>
      </c>
      <c r="B85" s="2" t="s">
        <v>20</v>
      </c>
      <c r="C85" s="2" t="s">
        <v>41</v>
      </c>
      <c r="D85" s="2" t="s">
        <v>87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R85" s="2" t="s">
        <v>86</v>
      </c>
    </row>
    <row r="86" spans="1:18" x14ac:dyDescent="0.3">
      <c r="A86" s="2" t="s">
        <v>56</v>
      </c>
      <c r="B86" s="2" t="s">
        <v>3</v>
      </c>
      <c r="C86" s="2" t="s">
        <v>41</v>
      </c>
      <c r="D86" s="2" t="s">
        <v>92</v>
      </c>
      <c r="E86" s="2"/>
      <c r="F86" s="2">
        <v>2</v>
      </c>
      <c r="G86" s="2"/>
      <c r="H86" s="2"/>
      <c r="I86" s="2"/>
      <c r="J86" s="2"/>
      <c r="K86" s="2"/>
      <c r="L86" s="2"/>
      <c r="M86" s="2" t="s">
        <v>55</v>
      </c>
      <c r="N86" s="2" t="s">
        <v>93</v>
      </c>
      <c r="O86" s="2"/>
      <c r="R86" s="2" t="s">
        <v>56</v>
      </c>
    </row>
    <row r="87" spans="1:18" x14ac:dyDescent="0.3">
      <c r="A87" s="2" t="s">
        <v>56</v>
      </c>
      <c r="B87" s="2" t="s">
        <v>25</v>
      </c>
      <c r="C87" s="2" t="s">
        <v>41</v>
      </c>
      <c r="D87" s="2" t="s">
        <v>92</v>
      </c>
      <c r="E87" s="2"/>
      <c r="F87" s="2">
        <v>2</v>
      </c>
      <c r="G87" s="2"/>
      <c r="H87" s="2"/>
      <c r="I87" s="2"/>
      <c r="J87" s="2"/>
      <c r="K87" s="2"/>
      <c r="L87" s="2"/>
      <c r="M87" s="2" t="s">
        <v>55</v>
      </c>
      <c r="N87" s="2" t="s">
        <v>93</v>
      </c>
      <c r="O87" s="2"/>
      <c r="R87" s="2" t="s">
        <v>56</v>
      </c>
    </row>
    <row r="88" spans="1:18" x14ac:dyDescent="0.3">
      <c r="A88" s="2" t="s">
        <v>56</v>
      </c>
      <c r="B88" s="2" t="s">
        <v>57</v>
      </c>
      <c r="C88" s="2" t="s">
        <v>41</v>
      </c>
      <c r="D88" s="2" t="s">
        <v>92</v>
      </c>
      <c r="E88" s="2"/>
      <c r="F88" s="2">
        <v>2</v>
      </c>
      <c r="G88" s="2"/>
      <c r="H88" s="2"/>
      <c r="I88" s="2"/>
      <c r="J88" s="2"/>
      <c r="K88" s="2"/>
      <c r="L88" s="2"/>
      <c r="M88" s="2" t="s">
        <v>55</v>
      </c>
      <c r="N88" s="2" t="s">
        <v>93</v>
      </c>
      <c r="O88" s="2"/>
      <c r="R88" s="2" t="s">
        <v>56</v>
      </c>
    </row>
    <row r="89" spans="1:18" x14ac:dyDescent="0.3">
      <c r="A89" s="2" t="s">
        <v>43</v>
      </c>
      <c r="B89" s="2" t="s">
        <v>3</v>
      </c>
      <c r="C89" s="2" t="s">
        <v>41</v>
      </c>
      <c r="D89" s="2" t="s">
        <v>104</v>
      </c>
      <c r="E89" s="2"/>
      <c r="F89" s="2"/>
      <c r="G89" s="2"/>
      <c r="H89" s="2">
        <v>2</v>
      </c>
      <c r="I89" s="2"/>
      <c r="J89" s="2"/>
      <c r="K89" s="2"/>
      <c r="L89" s="2"/>
      <c r="M89" s="2" t="s">
        <v>105</v>
      </c>
      <c r="N89" s="2" t="s">
        <v>106</v>
      </c>
      <c r="O89" s="2"/>
      <c r="R89" s="2" t="s">
        <v>43</v>
      </c>
    </row>
    <row r="90" spans="1:18" x14ac:dyDescent="0.3">
      <c r="A90" s="2" t="s">
        <v>43</v>
      </c>
      <c r="B90" s="2" t="s">
        <v>57</v>
      </c>
      <c r="C90" s="2" t="s">
        <v>41</v>
      </c>
      <c r="D90" s="2" t="s">
        <v>104</v>
      </c>
      <c r="E90" s="2"/>
      <c r="F90" s="2"/>
      <c r="G90" s="2"/>
      <c r="H90" s="2">
        <v>2</v>
      </c>
      <c r="I90" s="2"/>
      <c r="J90" s="2"/>
      <c r="K90" s="2"/>
      <c r="L90" s="2"/>
      <c r="M90" s="2" t="s">
        <v>105</v>
      </c>
      <c r="N90" s="2" t="s">
        <v>106</v>
      </c>
      <c r="O90" s="2"/>
      <c r="R90" s="2" t="s">
        <v>43</v>
      </c>
    </row>
    <row r="91" spans="1:18" x14ac:dyDescent="0.3">
      <c r="A91" s="2" t="s">
        <v>43</v>
      </c>
      <c r="B91" s="2" t="s">
        <v>20</v>
      </c>
      <c r="C91" s="2" t="s">
        <v>41</v>
      </c>
      <c r="D91" s="2" t="s">
        <v>104</v>
      </c>
      <c r="E91" s="2"/>
      <c r="F91" s="2"/>
      <c r="G91" s="2"/>
      <c r="H91" s="2">
        <v>2</v>
      </c>
      <c r="I91" s="2"/>
      <c r="J91" s="2"/>
      <c r="K91" s="2"/>
      <c r="L91" s="2"/>
      <c r="M91" s="2" t="s">
        <v>105</v>
      </c>
      <c r="N91" s="2" t="s">
        <v>106</v>
      </c>
      <c r="O91" s="2"/>
      <c r="R91" s="2" t="s">
        <v>43</v>
      </c>
    </row>
    <row r="92" spans="1:18" x14ac:dyDescent="0.3">
      <c r="A92" s="2" t="s">
        <v>118</v>
      </c>
      <c r="B92" s="2" t="s">
        <v>3</v>
      </c>
      <c r="C92" s="2" t="s">
        <v>41</v>
      </c>
      <c r="D92" s="2" t="s">
        <v>119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R92" s="2" t="s">
        <v>118</v>
      </c>
    </row>
    <row r="93" spans="1:18" x14ac:dyDescent="0.3">
      <c r="A93" s="2" t="s">
        <v>118</v>
      </c>
      <c r="B93" s="2" t="s">
        <v>57</v>
      </c>
      <c r="C93" s="2" t="s">
        <v>41</v>
      </c>
      <c r="D93" s="2" t="s">
        <v>119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R93" s="2" t="s">
        <v>118</v>
      </c>
    </row>
    <row r="94" spans="1:18" x14ac:dyDescent="0.3">
      <c r="A94" s="2" t="s">
        <v>19</v>
      </c>
      <c r="B94" s="2" t="s">
        <v>3</v>
      </c>
      <c r="C94" s="2" t="s">
        <v>33</v>
      </c>
      <c r="D94" s="2" t="s">
        <v>96</v>
      </c>
      <c r="E94" s="2"/>
      <c r="F94" s="2">
        <v>2</v>
      </c>
      <c r="G94" s="2"/>
      <c r="H94" s="2"/>
      <c r="I94" s="2">
        <v>1</v>
      </c>
      <c r="J94" s="2"/>
      <c r="K94" s="2"/>
      <c r="L94" s="2"/>
      <c r="M94" s="2" t="s">
        <v>2</v>
      </c>
      <c r="N94" s="2"/>
      <c r="O94" s="2"/>
      <c r="R94" s="2" t="s">
        <v>19</v>
      </c>
    </row>
    <row r="95" spans="1:18" x14ac:dyDescent="0.3">
      <c r="A95" s="2" t="s">
        <v>19</v>
      </c>
      <c r="B95" s="2" t="s">
        <v>57</v>
      </c>
      <c r="C95" s="2" t="s">
        <v>33</v>
      </c>
      <c r="D95" s="2" t="s">
        <v>96</v>
      </c>
      <c r="E95" s="2"/>
      <c r="F95" s="2">
        <v>2</v>
      </c>
      <c r="G95" s="2"/>
      <c r="H95" s="2"/>
      <c r="I95" s="2">
        <v>1</v>
      </c>
      <c r="J95" s="2"/>
      <c r="K95" s="2"/>
      <c r="L95" s="2"/>
      <c r="M95" s="2" t="s">
        <v>2</v>
      </c>
      <c r="N95" s="2"/>
      <c r="O95" s="2"/>
      <c r="R95" s="2" t="s">
        <v>19</v>
      </c>
    </row>
    <row r="96" spans="1:18" x14ac:dyDescent="0.3">
      <c r="A96" s="2" t="s">
        <v>65</v>
      </c>
      <c r="B96" s="2" t="s">
        <v>3</v>
      </c>
      <c r="C96" s="2" t="s">
        <v>33</v>
      </c>
      <c r="D96" s="2" t="s">
        <v>96</v>
      </c>
      <c r="E96" s="2"/>
      <c r="F96" s="2">
        <v>1</v>
      </c>
      <c r="G96" s="2"/>
      <c r="H96" s="2">
        <v>1</v>
      </c>
      <c r="I96" s="2">
        <v>1</v>
      </c>
      <c r="J96" s="2"/>
      <c r="K96" s="2"/>
      <c r="L96" s="2"/>
      <c r="M96" s="2" t="s">
        <v>63</v>
      </c>
      <c r="N96" s="2"/>
      <c r="O96" s="2"/>
      <c r="R96" s="2" t="s">
        <v>65</v>
      </c>
    </row>
    <row r="97" spans="1:18" x14ac:dyDescent="0.3">
      <c r="A97" s="2" t="s">
        <v>65</v>
      </c>
      <c r="B97" s="2" t="s">
        <v>25</v>
      </c>
      <c r="C97" s="2" t="s">
        <v>33</v>
      </c>
      <c r="D97" s="2" t="s">
        <v>96</v>
      </c>
      <c r="E97" s="2"/>
      <c r="F97" s="2">
        <v>1</v>
      </c>
      <c r="G97" s="2"/>
      <c r="H97" s="2">
        <v>1</v>
      </c>
      <c r="I97" s="2">
        <v>1</v>
      </c>
      <c r="J97" s="2"/>
      <c r="K97" s="2"/>
      <c r="L97" s="2"/>
      <c r="M97" s="2" t="s">
        <v>63</v>
      </c>
      <c r="N97" s="2"/>
      <c r="O97" s="2"/>
      <c r="R97" s="2" t="s">
        <v>65</v>
      </c>
    </row>
    <row r="98" spans="1:18" x14ac:dyDescent="0.3">
      <c r="A98" s="2" t="s">
        <v>109</v>
      </c>
      <c r="B98" s="2" t="s">
        <v>3</v>
      </c>
      <c r="C98" s="2" t="s">
        <v>33</v>
      </c>
      <c r="D98" s="2" t="s">
        <v>96</v>
      </c>
      <c r="E98" s="2"/>
      <c r="F98" s="2"/>
      <c r="G98" s="2">
        <v>3</v>
      </c>
      <c r="H98" s="2"/>
      <c r="I98" s="2"/>
      <c r="J98" s="2"/>
      <c r="K98" s="2"/>
      <c r="L98" s="2"/>
      <c r="M98" s="2"/>
      <c r="N98" s="2" t="s">
        <v>110</v>
      </c>
      <c r="O98" s="2"/>
      <c r="R98" s="2" t="s">
        <v>109</v>
      </c>
    </row>
    <row r="99" spans="1:18" x14ac:dyDescent="0.3">
      <c r="A99" s="2" t="s">
        <v>109</v>
      </c>
      <c r="B99" s="2" t="s">
        <v>20</v>
      </c>
      <c r="C99" s="2" t="s">
        <v>33</v>
      </c>
      <c r="D99" s="2" t="s">
        <v>96</v>
      </c>
      <c r="E99" s="2"/>
      <c r="F99" s="2"/>
      <c r="G99" s="2">
        <v>3</v>
      </c>
      <c r="H99" s="2"/>
      <c r="I99" s="2"/>
      <c r="J99" s="2"/>
      <c r="K99" s="2"/>
      <c r="L99" s="2"/>
      <c r="M99" s="2"/>
      <c r="N99" s="2" t="s">
        <v>110</v>
      </c>
      <c r="O99" s="2"/>
      <c r="R99" s="2" t="s">
        <v>109</v>
      </c>
    </row>
    <row r="100" spans="1:18" x14ac:dyDescent="0.3">
      <c r="A100" s="2" t="s">
        <v>111</v>
      </c>
      <c r="B100" s="2" t="s">
        <v>39</v>
      </c>
      <c r="C100" s="2" t="s">
        <v>33</v>
      </c>
      <c r="D100" s="2" t="s">
        <v>96</v>
      </c>
      <c r="E100" s="2"/>
      <c r="F100" s="2">
        <v>1</v>
      </c>
      <c r="G100" s="2"/>
      <c r="H100" s="2"/>
      <c r="I100" s="2">
        <v>2</v>
      </c>
      <c r="J100" s="2"/>
      <c r="K100" s="2"/>
      <c r="L100" s="2"/>
      <c r="M100" s="2"/>
      <c r="N100" s="2" t="s">
        <v>112</v>
      </c>
      <c r="O100" s="2"/>
      <c r="R100" s="2" t="s">
        <v>111</v>
      </c>
    </row>
    <row r="101" spans="1:18" x14ac:dyDescent="0.3">
      <c r="A101" s="2" t="s">
        <v>111</v>
      </c>
      <c r="B101" s="2" t="s">
        <v>57</v>
      </c>
      <c r="C101" s="2" t="s">
        <v>33</v>
      </c>
      <c r="D101" s="2" t="s">
        <v>96</v>
      </c>
      <c r="E101" s="2"/>
      <c r="F101" s="2">
        <v>1</v>
      </c>
      <c r="G101" s="2"/>
      <c r="H101" s="2"/>
      <c r="I101" s="2">
        <v>2</v>
      </c>
      <c r="J101" s="2"/>
      <c r="K101" s="2"/>
      <c r="L101" s="2"/>
      <c r="M101" s="2"/>
      <c r="N101" s="2" t="s">
        <v>112</v>
      </c>
      <c r="O101" s="2"/>
      <c r="R101" s="2" t="s">
        <v>111</v>
      </c>
    </row>
    <row r="102" spans="1:18" x14ac:dyDescent="0.3">
      <c r="A102" s="2" t="s">
        <v>111</v>
      </c>
      <c r="B102" s="2" t="s">
        <v>20</v>
      </c>
      <c r="C102" s="2" t="s">
        <v>33</v>
      </c>
      <c r="D102" s="2" t="s">
        <v>96</v>
      </c>
      <c r="E102" s="2"/>
      <c r="F102" s="2">
        <v>1</v>
      </c>
      <c r="G102" s="2"/>
      <c r="H102" s="2"/>
      <c r="I102" s="2">
        <v>2</v>
      </c>
      <c r="J102" s="2"/>
      <c r="K102" s="2"/>
      <c r="L102" s="2"/>
      <c r="M102" s="2"/>
      <c r="N102" s="2" t="s">
        <v>112</v>
      </c>
      <c r="O102" s="2"/>
      <c r="R102" s="2" t="s">
        <v>111</v>
      </c>
    </row>
    <row r="103" spans="1:18" x14ac:dyDescent="0.3">
      <c r="A103" s="14" t="s">
        <v>120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8" x14ac:dyDescent="0.3">
      <c r="A104" s="2" t="s">
        <v>126</v>
      </c>
      <c r="B104" s="2" t="s">
        <v>3</v>
      </c>
      <c r="C104" s="2" t="s">
        <v>22</v>
      </c>
      <c r="D104" s="2" t="s">
        <v>127</v>
      </c>
      <c r="E104" s="2"/>
      <c r="F104" s="2"/>
      <c r="G104" s="2">
        <v>2</v>
      </c>
      <c r="H104" s="2"/>
      <c r="I104" s="2">
        <v>1</v>
      </c>
      <c r="J104" s="2"/>
      <c r="K104" s="2">
        <v>1</v>
      </c>
      <c r="L104" s="2"/>
      <c r="M104" s="2"/>
      <c r="N104" s="2"/>
      <c r="O104" s="2"/>
      <c r="R104" s="2" t="s">
        <v>126</v>
      </c>
    </row>
    <row r="105" spans="1:18" x14ac:dyDescent="0.3">
      <c r="A105" s="2" t="s">
        <v>126</v>
      </c>
      <c r="B105" s="2" t="s">
        <v>25</v>
      </c>
      <c r="C105" s="2" t="s">
        <v>22</v>
      </c>
      <c r="D105" s="2" t="s">
        <v>127</v>
      </c>
      <c r="E105" s="2"/>
      <c r="F105" s="2"/>
      <c r="G105" s="2">
        <v>2</v>
      </c>
      <c r="H105" s="2"/>
      <c r="I105" s="2">
        <v>1</v>
      </c>
      <c r="J105" s="2"/>
      <c r="K105" s="2">
        <v>1</v>
      </c>
      <c r="L105" s="2"/>
      <c r="M105" s="2"/>
      <c r="N105" s="2"/>
      <c r="O105" s="2"/>
      <c r="R105" s="2" t="s">
        <v>126</v>
      </c>
    </row>
    <row r="106" spans="1:18" x14ac:dyDescent="0.3">
      <c r="A106" s="2" t="s">
        <v>126</v>
      </c>
      <c r="B106" s="2" t="s">
        <v>57</v>
      </c>
      <c r="C106" s="2" t="s">
        <v>22</v>
      </c>
      <c r="D106" s="2" t="s">
        <v>127</v>
      </c>
      <c r="E106" s="2"/>
      <c r="F106" s="2"/>
      <c r="G106" s="2">
        <v>2</v>
      </c>
      <c r="H106" s="2"/>
      <c r="I106" s="2">
        <v>1</v>
      </c>
      <c r="J106" s="2"/>
      <c r="K106" s="2">
        <v>1</v>
      </c>
      <c r="L106" s="2"/>
      <c r="M106" s="2"/>
      <c r="N106" s="2"/>
      <c r="O106" s="2"/>
      <c r="R106" s="2" t="s">
        <v>126</v>
      </c>
    </row>
    <row r="107" spans="1:18" x14ac:dyDescent="0.3">
      <c r="A107" s="2" t="s">
        <v>116</v>
      </c>
      <c r="B107" s="2" t="s">
        <v>3</v>
      </c>
      <c r="C107" s="2" t="s">
        <v>22</v>
      </c>
      <c r="D107" s="2" t="s">
        <v>85</v>
      </c>
      <c r="E107" s="2"/>
      <c r="F107" s="2">
        <v>1</v>
      </c>
      <c r="G107" s="2"/>
      <c r="H107" s="2">
        <v>2</v>
      </c>
      <c r="I107" s="2"/>
      <c r="J107" s="2"/>
      <c r="K107" s="2"/>
      <c r="L107" s="2"/>
      <c r="M107" s="2" t="s">
        <v>78</v>
      </c>
      <c r="N107" s="2"/>
      <c r="O107" s="2"/>
      <c r="R107" s="2" t="s">
        <v>116</v>
      </c>
    </row>
    <row r="108" spans="1:18" x14ac:dyDescent="0.3">
      <c r="A108" s="2" t="s">
        <v>116</v>
      </c>
      <c r="B108" s="2" t="s">
        <v>39</v>
      </c>
      <c r="C108" s="2" t="s">
        <v>22</v>
      </c>
      <c r="D108" s="2" t="s">
        <v>85</v>
      </c>
      <c r="E108" s="2"/>
      <c r="F108" s="2">
        <v>1</v>
      </c>
      <c r="G108" s="2"/>
      <c r="H108" s="2">
        <v>2</v>
      </c>
      <c r="I108" s="2"/>
      <c r="J108" s="2"/>
      <c r="K108" s="2"/>
      <c r="L108" s="2"/>
      <c r="M108" s="2" t="s">
        <v>78</v>
      </c>
      <c r="N108" s="2"/>
      <c r="O108" s="2"/>
      <c r="R108" s="2" t="s">
        <v>116</v>
      </c>
    </row>
    <row r="109" spans="1:18" x14ac:dyDescent="0.3">
      <c r="A109" s="2" t="s">
        <v>128</v>
      </c>
      <c r="B109" s="2" t="s">
        <v>3</v>
      </c>
      <c r="C109" s="2" t="s">
        <v>22</v>
      </c>
      <c r="D109" s="2" t="s">
        <v>129</v>
      </c>
      <c r="E109" s="2"/>
      <c r="F109" s="2">
        <v>1</v>
      </c>
      <c r="G109" s="2">
        <v>1</v>
      </c>
      <c r="H109" s="2">
        <v>1</v>
      </c>
      <c r="I109" s="2">
        <v>1</v>
      </c>
      <c r="J109" s="2">
        <v>1</v>
      </c>
      <c r="K109" s="2">
        <v>1</v>
      </c>
      <c r="L109" s="2">
        <v>1</v>
      </c>
      <c r="M109" s="2"/>
      <c r="N109" s="2"/>
      <c r="O109" s="2"/>
      <c r="R109" s="2" t="s">
        <v>128</v>
      </c>
    </row>
    <row r="110" spans="1:18" x14ac:dyDescent="0.3">
      <c r="A110" s="2" t="s">
        <v>128</v>
      </c>
      <c r="B110" s="2" t="s">
        <v>20</v>
      </c>
      <c r="C110" s="2" t="s">
        <v>22</v>
      </c>
      <c r="D110" s="2" t="s">
        <v>129</v>
      </c>
      <c r="E110" s="2"/>
      <c r="F110" s="2">
        <v>1</v>
      </c>
      <c r="G110" s="2">
        <v>1</v>
      </c>
      <c r="H110" s="2">
        <v>1</v>
      </c>
      <c r="I110" s="2">
        <v>1</v>
      </c>
      <c r="J110" s="2">
        <v>1</v>
      </c>
      <c r="K110" s="2">
        <v>1</v>
      </c>
      <c r="L110" s="2">
        <v>1</v>
      </c>
      <c r="M110" s="2"/>
      <c r="N110" s="2"/>
      <c r="O110" s="2"/>
      <c r="R110" s="2" t="s">
        <v>128</v>
      </c>
    </row>
    <row r="111" spans="1:18" x14ac:dyDescent="0.3">
      <c r="A111" s="2" t="s">
        <v>117</v>
      </c>
      <c r="B111" s="2" t="s">
        <v>3</v>
      </c>
      <c r="C111" s="2" t="s">
        <v>22</v>
      </c>
      <c r="D111" s="2" t="s">
        <v>130</v>
      </c>
      <c r="E111" s="2"/>
      <c r="F111" s="2"/>
      <c r="G111" s="2"/>
      <c r="H111" s="2">
        <v>2</v>
      </c>
      <c r="I111" s="2">
        <v>1</v>
      </c>
      <c r="J111" s="2">
        <v>1</v>
      </c>
      <c r="K111" s="2">
        <v>1</v>
      </c>
      <c r="L111" s="2">
        <v>1</v>
      </c>
      <c r="M111" s="2" t="s">
        <v>24</v>
      </c>
      <c r="N111" s="2"/>
      <c r="O111" s="2"/>
      <c r="R111" s="2" t="s">
        <v>117</v>
      </c>
    </row>
    <row r="112" spans="1:18" x14ac:dyDescent="0.3">
      <c r="A112" s="2" t="s">
        <v>117</v>
      </c>
      <c r="B112" s="2" t="s">
        <v>57</v>
      </c>
      <c r="C112" s="2" t="s">
        <v>22</v>
      </c>
      <c r="D112" s="2" t="s">
        <v>130</v>
      </c>
      <c r="E112" s="2"/>
      <c r="F112" s="2"/>
      <c r="G112" s="2"/>
      <c r="H112" s="2">
        <v>2</v>
      </c>
      <c r="I112" s="2">
        <v>1</v>
      </c>
      <c r="J112" s="2">
        <v>1</v>
      </c>
      <c r="K112" s="2">
        <v>1</v>
      </c>
      <c r="L112" s="2">
        <v>1</v>
      </c>
      <c r="M112" s="2" t="s">
        <v>24</v>
      </c>
      <c r="N112" s="2"/>
      <c r="O112" s="2"/>
      <c r="R112" s="2" t="s">
        <v>117</v>
      </c>
    </row>
    <row r="113" spans="1:18" x14ac:dyDescent="0.3">
      <c r="A113" s="2" t="s">
        <v>88</v>
      </c>
      <c r="B113" s="2" t="s">
        <v>3</v>
      </c>
      <c r="C113" s="2" t="s">
        <v>22</v>
      </c>
      <c r="D113" s="2" t="s">
        <v>127</v>
      </c>
      <c r="E113" s="2"/>
      <c r="F113" s="2">
        <v>1</v>
      </c>
      <c r="G113" s="2">
        <v>1</v>
      </c>
      <c r="H113" s="2"/>
      <c r="I113" s="2">
        <v>1</v>
      </c>
      <c r="J113" s="2"/>
      <c r="K113" s="2"/>
      <c r="L113" s="2"/>
      <c r="M113" s="2" t="s">
        <v>74</v>
      </c>
      <c r="N113" s="2"/>
      <c r="O113" s="2"/>
      <c r="R113" s="2" t="s">
        <v>88</v>
      </c>
    </row>
    <row r="114" spans="1:18" x14ac:dyDescent="0.3">
      <c r="A114" s="2" t="s">
        <v>88</v>
      </c>
      <c r="B114" s="2" t="s">
        <v>25</v>
      </c>
      <c r="C114" s="2" t="s">
        <v>22</v>
      </c>
      <c r="D114" s="2" t="s">
        <v>127</v>
      </c>
      <c r="E114" s="2"/>
      <c r="F114" s="2">
        <v>1</v>
      </c>
      <c r="G114" s="2">
        <v>1</v>
      </c>
      <c r="H114" s="2"/>
      <c r="I114" s="2">
        <v>1</v>
      </c>
      <c r="J114" s="2"/>
      <c r="K114" s="2"/>
      <c r="L114" s="2"/>
      <c r="M114" s="2" t="s">
        <v>74</v>
      </c>
      <c r="N114" s="2"/>
      <c r="O114" s="2"/>
      <c r="R114" s="2" t="s">
        <v>88</v>
      </c>
    </row>
    <row r="115" spans="1:18" x14ac:dyDescent="0.3">
      <c r="A115" s="2" t="s">
        <v>100</v>
      </c>
      <c r="B115" s="2" t="s">
        <v>3</v>
      </c>
      <c r="C115" s="2" t="s">
        <v>15</v>
      </c>
      <c r="D115" s="2" t="s">
        <v>64</v>
      </c>
      <c r="E115" s="2"/>
      <c r="F115" s="2"/>
      <c r="G115" s="2">
        <v>3</v>
      </c>
      <c r="H115" s="2"/>
      <c r="I115" s="2"/>
      <c r="J115" s="2"/>
      <c r="K115" s="2">
        <v>1</v>
      </c>
      <c r="L115" s="2"/>
      <c r="M115" s="2" t="s">
        <v>99</v>
      </c>
      <c r="N115" s="2"/>
      <c r="O115" s="2"/>
      <c r="R115" s="2" t="s">
        <v>100</v>
      </c>
    </row>
    <row r="116" spans="1:18" x14ac:dyDescent="0.3">
      <c r="A116" s="2" t="s">
        <v>100</v>
      </c>
      <c r="B116" s="2" t="s">
        <v>20</v>
      </c>
      <c r="C116" s="2" t="s">
        <v>15</v>
      </c>
      <c r="D116" s="2" t="s">
        <v>64</v>
      </c>
      <c r="E116" s="2"/>
      <c r="F116" s="2"/>
      <c r="G116" s="2">
        <v>3</v>
      </c>
      <c r="H116" s="2"/>
      <c r="I116" s="2"/>
      <c r="J116" s="2"/>
      <c r="K116" s="2">
        <v>1</v>
      </c>
      <c r="L116" s="2"/>
      <c r="M116" s="2" t="s">
        <v>99</v>
      </c>
      <c r="N116" s="2"/>
      <c r="O116" s="2"/>
      <c r="R116" s="2" t="s">
        <v>100</v>
      </c>
    </row>
    <row r="117" spans="1:18" x14ac:dyDescent="0.3">
      <c r="A117" s="2" t="s">
        <v>101</v>
      </c>
      <c r="B117" s="2" t="s">
        <v>3</v>
      </c>
      <c r="C117" s="2" t="s">
        <v>15</v>
      </c>
      <c r="D117" s="2" t="s">
        <v>82</v>
      </c>
      <c r="E117" s="2"/>
      <c r="F117" s="2">
        <v>1</v>
      </c>
      <c r="G117" s="2"/>
      <c r="H117" s="2"/>
      <c r="I117" s="2"/>
      <c r="J117" s="2">
        <v>1</v>
      </c>
      <c r="K117" s="2"/>
      <c r="L117" s="2">
        <v>1</v>
      </c>
      <c r="M117" s="2" t="s">
        <v>99</v>
      </c>
      <c r="N117" s="2"/>
      <c r="O117" s="2"/>
      <c r="R117" s="2" t="s">
        <v>101</v>
      </c>
    </row>
    <row r="118" spans="1:18" x14ac:dyDescent="0.3">
      <c r="A118" s="2" t="s">
        <v>101</v>
      </c>
      <c r="B118" s="2" t="s">
        <v>25</v>
      </c>
      <c r="C118" s="2" t="s">
        <v>15</v>
      </c>
      <c r="D118" s="2" t="s">
        <v>82</v>
      </c>
      <c r="E118" s="2"/>
      <c r="F118" s="2">
        <v>1</v>
      </c>
      <c r="G118" s="2"/>
      <c r="H118" s="2"/>
      <c r="I118" s="2"/>
      <c r="J118" s="2">
        <v>1</v>
      </c>
      <c r="K118" s="2"/>
      <c r="L118" s="2">
        <v>1</v>
      </c>
      <c r="M118" s="2" t="s">
        <v>99</v>
      </c>
      <c r="N118" s="2"/>
      <c r="O118" s="2"/>
      <c r="R118" s="2" t="s">
        <v>101</v>
      </c>
    </row>
    <row r="119" spans="1:18" x14ac:dyDescent="0.3">
      <c r="A119" s="2" t="s">
        <v>97</v>
      </c>
      <c r="B119" s="2" t="s">
        <v>3</v>
      </c>
      <c r="C119" s="2" t="s">
        <v>15</v>
      </c>
      <c r="D119" s="2" t="s">
        <v>64</v>
      </c>
      <c r="E119" s="2"/>
      <c r="F119" s="2"/>
      <c r="G119" s="2"/>
      <c r="H119" s="2">
        <v>2</v>
      </c>
      <c r="I119" s="2"/>
      <c r="J119" s="2">
        <v>1</v>
      </c>
      <c r="K119" s="2"/>
      <c r="L119" s="2">
        <v>1</v>
      </c>
      <c r="M119" s="2" t="s">
        <v>66</v>
      </c>
      <c r="N119" s="2"/>
      <c r="O119" s="2"/>
      <c r="R119" s="2" t="s">
        <v>97</v>
      </c>
    </row>
    <row r="120" spans="1:18" x14ac:dyDescent="0.3">
      <c r="A120" s="2" t="s">
        <v>97</v>
      </c>
      <c r="B120" s="2" t="s">
        <v>57</v>
      </c>
      <c r="C120" s="2" t="s">
        <v>15</v>
      </c>
      <c r="D120" s="2" t="s">
        <v>64</v>
      </c>
      <c r="E120" s="2"/>
      <c r="F120" s="2"/>
      <c r="G120" s="2"/>
      <c r="H120" s="2">
        <v>2</v>
      </c>
      <c r="I120" s="2"/>
      <c r="J120" s="2">
        <v>1</v>
      </c>
      <c r="K120" s="2"/>
      <c r="L120" s="2">
        <v>1</v>
      </c>
      <c r="M120" s="2" t="s">
        <v>66</v>
      </c>
      <c r="N120" s="2"/>
      <c r="O120" s="2"/>
      <c r="R120" s="2" t="s">
        <v>97</v>
      </c>
    </row>
    <row r="121" spans="1:18" x14ac:dyDescent="0.3">
      <c r="A121" s="2" t="s">
        <v>107</v>
      </c>
      <c r="B121" s="2" t="s">
        <v>3</v>
      </c>
      <c r="C121" s="2" t="s">
        <v>15</v>
      </c>
      <c r="D121" s="2" t="s">
        <v>82</v>
      </c>
      <c r="E121" s="2"/>
      <c r="F121" s="2"/>
      <c r="G121" s="2"/>
      <c r="H121" s="2"/>
      <c r="I121" s="2">
        <v>2</v>
      </c>
      <c r="J121" s="2">
        <v>1</v>
      </c>
      <c r="K121" s="2">
        <v>1</v>
      </c>
      <c r="L121" s="2"/>
      <c r="M121" s="2" t="s">
        <v>18</v>
      </c>
      <c r="N121" s="2"/>
      <c r="O121" s="2"/>
      <c r="R121" s="2" t="s">
        <v>107</v>
      </c>
    </row>
    <row r="122" spans="1:18" x14ac:dyDescent="0.3">
      <c r="A122" s="2" t="s">
        <v>107</v>
      </c>
      <c r="B122" s="2" t="s">
        <v>20</v>
      </c>
      <c r="C122" s="2" t="s">
        <v>15</v>
      </c>
      <c r="D122" s="2" t="s">
        <v>82</v>
      </c>
      <c r="E122" s="2"/>
      <c r="F122" s="2"/>
      <c r="G122" s="2"/>
      <c r="H122" s="2"/>
      <c r="I122" s="2">
        <v>2</v>
      </c>
      <c r="J122" s="2">
        <v>1</v>
      </c>
      <c r="K122" s="2">
        <v>1</v>
      </c>
      <c r="L122" s="2"/>
      <c r="M122" s="2" t="s">
        <v>18</v>
      </c>
      <c r="N122" s="2"/>
      <c r="O122" s="2"/>
      <c r="R122" s="2" t="s">
        <v>107</v>
      </c>
    </row>
    <row r="123" spans="1:18" x14ac:dyDescent="0.3">
      <c r="A123" s="2" t="s">
        <v>89</v>
      </c>
      <c r="B123" s="2" t="s">
        <v>3</v>
      </c>
      <c r="C123" s="2" t="s">
        <v>15</v>
      </c>
      <c r="D123" s="2" t="s">
        <v>72</v>
      </c>
      <c r="E123" s="2"/>
      <c r="F123" s="2">
        <v>2</v>
      </c>
      <c r="G123" s="2"/>
      <c r="H123" s="2"/>
      <c r="I123" s="2"/>
      <c r="J123" s="2"/>
      <c r="K123" s="2">
        <v>1</v>
      </c>
      <c r="L123" s="2">
        <v>1</v>
      </c>
      <c r="M123" s="2" t="s">
        <v>74</v>
      </c>
      <c r="N123" s="2"/>
      <c r="O123" s="2"/>
      <c r="R123" s="2" t="s">
        <v>89</v>
      </c>
    </row>
    <row r="124" spans="1:18" x14ac:dyDescent="0.3">
      <c r="A124" s="2" t="s">
        <v>89</v>
      </c>
      <c r="B124" s="2" t="s">
        <v>39</v>
      </c>
      <c r="C124" s="2" t="s">
        <v>15</v>
      </c>
      <c r="D124" s="2" t="s">
        <v>72</v>
      </c>
      <c r="E124" s="2"/>
      <c r="F124" s="2">
        <v>2</v>
      </c>
      <c r="G124" s="2"/>
      <c r="H124" s="2"/>
      <c r="I124" s="2"/>
      <c r="J124" s="2"/>
      <c r="K124" s="2">
        <v>1</v>
      </c>
      <c r="L124" s="2">
        <v>1</v>
      </c>
      <c r="M124" s="2" t="s">
        <v>74</v>
      </c>
      <c r="N124" s="2"/>
      <c r="O124" s="2"/>
      <c r="R124" s="2" t="s">
        <v>89</v>
      </c>
    </row>
    <row r="125" spans="1:18" x14ac:dyDescent="0.3">
      <c r="A125" s="2" t="s">
        <v>98</v>
      </c>
      <c r="B125" s="2" t="s">
        <v>3</v>
      </c>
      <c r="C125" s="2" t="s">
        <v>41</v>
      </c>
      <c r="D125" s="2" t="s">
        <v>121</v>
      </c>
      <c r="E125" s="2"/>
      <c r="F125" s="2"/>
      <c r="G125" s="2">
        <v>2</v>
      </c>
      <c r="H125" s="2">
        <v>1</v>
      </c>
      <c r="I125" s="2"/>
      <c r="J125" s="2"/>
      <c r="K125" s="2"/>
      <c r="L125" s="2"/>
      <c r="M125" s="2" t="s">
        <v>66</v>
      </c>
      <c r="N125" s="2"/>
      <c r="O125" s="2"/>
      <c r="R125" s="2" t="s">
        <v>98</v>
      </c>
    </row>
    <row r="126" spans="1:18" x14ac:dyDescent="0.3">
      <c r="A126" s="2" t="s">
        <v>98</v>
      </c>
      <c r="B126" s="2" t="s">
        <v>25</v>
      </c>
      <c r="C126" s="2" t="s">
        <v>41</v>
      </c>
      <c r="D126" s="2" t="s">
        <v>121</v>
      </c>
      <c r="E126" s="2"/>
      <c r="F126" s="2"/>
      <c r="G126" s="2">
        <v>2</v>
      </c>
      <c r="H126" s="2">
        <v>1</v>
      </c>
      <c r="I126" s="2"/>
      <c r="J126" s="2"/>
      <c r="K126" s="2"/>
      <c r="L126" s="2"/>
      <c r="M126" s="2" t="s">
        <v>66</v>
      </c>
      <c r="N126" s="2"/>
      <c r="O126" s="2"/>
      <c r="R126" s="2" t="s">
        <v>98</v>
      </c>
    </row>
    <row r="127" spans="1:18" x14ac:dyDescent="0.3">
      <c r="A127" s="2" t="s">
        <v>98</v>
      </c>
      <c r="B127" s="2" t="s">
        <v>20</v>
      </c>
      <c r="C127" s="2" t="s">
        <v>41</v>
      </c>
      <c r="D127" s="2" t="s">
        <v>121</v>
      </c>
      <c r="E127" s="2"/>
      <c r="F127" s="2"/>
      <c r="G127" s="2">
        <v>2</v>
      </c>
      <c r="H127" s="2">
        <v>1</v>
      </c>
      <c r="I127" s="2"/>
      <c r="J127" s="2"/>
      <c r="K127" s="2"/>
      <c r="L127" s="2"/>
      <c r="M127" s="2" t="s">
        <v>66</v>
      </c>
      <c r="N127" s="2"/>
      <c r="O127" s="2"/>
      <c r="R127" s="2" t="s">
        <v>98</v>
      </c>
    </row>
    <row r="128" spans="1:18" x14ac:dyDescent="0.3">
      <c r="A128" s="2" t="s">
        <v>124</v>
      </c>
      <c r="B128" s="2" t="s">
        <v>39</v>
      </c>
      <c r="C128" s="2" t="s">
        <v>41</v>
      </c>
      <c r="D128" s="2" t="s">
        <v>125</v>
      </c>
      <c r="E128" s="2"/>
      <c r="F128" s="2"/>
      <c r="G128" s="2"/>
      <c r="H128" s="2">
        <v>2</v>
      </c>
      <c r="I128" s="2"/>
      <c r="J128" s="2"/>
      <c r="K128" s="2"/>
      <c r="L128" s="2">
        <v>1</v>
      </c>
      <c r="M128" s="2"/>
      <c r="N128" s="2"/>
      <c r="O128" s="2"/>
      <c r="R128" s="2" t="s">
        <v>124</v>
      </c>
    </row>
    <row r="129" spans="1:18" x14ac:dyDescent="0.3">
      <c r="A129" s="2" t="s">
        <v>124</v>
      </c>
      <c r="B129" s="2" t="s">
        <v>57</v>
      </c>
      <c r="C129" s="2" t="s">
        <v>41</v>
      </c>
      <c r="D129" s="2" t="s">
        <v>125</v>
      </c>
      <c r="E129" s="2"/>
      <c r="F129" s="2"/>
      <c r="G129" s="2"/>
      <c r="H129" s="2">
        <v>2</v>
      </c>
      <c r="I129" s="2"/>
      <c r="J129" s="2"/>
      <c r="K129" s="2"/>
      <c r="L129" s="2">
        <v>1</v>
      </c>
      <c r="M129" s="2"/>
      <c r="N129" s="2"/>
      <c r="O129" s="2"/>
      <c r="R129" s="2" t="s">
        <v>124</v>
      </c>
    </row>
    <row r="130" spans="1:18" x14ac:dyDescent="0.3">
      <c r="A130" s="2" t="s">
        <v>93</v>
      </c>
      <c r="B130" s="2" t="s">
        <v>3</v>
      </c>
      <c r="C130" s="2" t="s">
        <v>41</v>
      </c>
      <c r="D130" s="2" t="s">
        <v>131</v>
      </c>
      <c r="E130" s="2"/>
      <c r="F130" s="2"/>
      <c r="G130" s="2">
        <v>1</v>
      </c>
      <c r="H130" s="2"/>
      <c r="I130" s="2"/>
      <c r="J130" s="2"/>
      <c r="K130" s="2">
        <v>1</v>
      </c>
      <c r="L130" s="2"/>
      <c r="M130" s="2" t="s">
        <v>56</v>
      </c>
      <c r="N130" s="2"/>
      <c r="O130" s="2"/>
      <c r="R130" s="2" t="s">
        <v>93</v>
      </c>
    </row>
    <row r="131" spans="1:18" x14ac:dyDescent="0.3">
      <c r="A131" s="2" t="s">
        <v>93</v>
      </c>
      <c r="B131" s="2" t="s">
        <v>57</v>
      </c>
      <c r="C131" s="2" t="s">
        <v>41</v>
      </c>
      <c r="D131" s="2" t="s">
        <v>131</v>
      </c>
      <c r="E131" s="2"/>
      <c r="F131" s="2"/>
      <c r="G131" s="2">
        <v>1</v>
      </c>
      <c r="H131" s="2"/>
      <c r="I131" s="2"/>
      <c r="J131" s="2"/>
      <c r="K131" s="2">
        <v>1</v>
      </c>
      <c r="L131" s="2"/>
      <c r="M131" s="2" t="s">
        <v>56</v>
      </c>
      <c r="N131" s="2"/>
      <c r="O131" s="2"/>
      <c r="R131" s="2" t="s">
        <v>93</v>
      </c>
    </row>
    <row r="132" spans="1:18" x14ac:dyDescent="0.3">
      <c r="A132" s="2" t="s">
        <v>106</v>
      </c>
      <c r="B132" s="2" t="s">
        <v>3</v>
      </c>
      <c r="C132" s="2" t="s">
        <v>41</v>
      </c>
      <c r="D132" s="2" t="s">
        <v>132</v>
      </c>
      <c r="E132" s="2"/>
      <c r="F132" s="2">
        <v>1</v>
      </c>
      <c r="G132" s="2"/>
      <c r="H132" s="2"/>
      <c r="I132" s="2">
        <v>1</v>
      </c>
      <c r="J132" s="2">
        <v>1</v>
      </c>
      <c r="K132" s="2"/>
      <c r="L132" s="2"/>
      <c r="M132" s="2" t="s">
        <v>43</v>
      </c>
      <c r="N132" s="2"/>
      <c r="O132" s="2"/>
      <c r="R132" s="2" t="s">
        <v>106</v>
      </c>
    </row>
    <row r="133" spans="1:18" x14ac:dyDescent="0.3">
      <c r="A133" s="2" t="s">
        <v>106</v>
      </c>
      <c r="B133" s="2" t="s">
        <v>39</v>
      </c>
      <c r="C133" s="2" t="s">
        <v>41</v>
      </c>
      <c r="D133" s="2" t="s">
        <v>132</v>
      </c>
      <c r="E133" s="2"/>
      <c r="F133" s="2">
        <v>1</v>
      </c>
      <c r="G133" s="2"/>
      <c r="H133" s="2"/>
      <c r="I133" s="2">
        <v>1</v>
      </c>
      <c r="J133" s="2">
        <v>1</v>
      </c>
      <c r="K133" s="2"/>
      <c r="L133" s="2"/>
      <c r="M133" s="2" t="s">
        <v>43</v>
      </c>
      <c r="N133" s="2"/>
      <c r="O133" s="2"/>
      <c r="R133" s="2" t="s">
        <v>106</v>
      </c>
    </row>
    <row r="134" spans="1:18" x14ac:dyDescent="0.3">
      <c r="A134" s="2" t="s">
        <v>122</v>
      </c>
      <c r="B134" s="2" t="s">
        <v>3</v>
      </c>
      <c r="C134" s="2" t="s">
        <v>33</v>
      </c>
      <c r="D134" s="2" t="s">
        <v>123</v>
      </c>
      <c r="E134" s="2"/>
      <c r="F134" s="2">
        <v>2</v>
      </c>
      <c r="G134" s="2"/>
      <c r="H134" s="2"/>
      <c r="I134" s="2">
        <v>1</v>
      </c>
      <c r="J134" s="2">
        <v>1</v>
      </c>
      <c r="K134" s="2"/>
      <c r="L134" s="2"/>
      <c r="M134" s="2"/>
      <c r="N134" s="2"/>
      <c r="O134" s="2"/>
      <c r="R134" s="2" t="s">
        <v>122</v>
      </c>
    </row>
    <row r="135" spans="1:18" x14ac:dyDescent="0.3">
      <c r="A135" s="2" t="s">
        <v>122</v>
      </c>
      <c r="B135" s="2" t="s">
        <v>39</v>
      </c>
      <c r="C135" s="2" t="s">
        <v>33</v>
      </c>
      <c r="D135" s="2" t="s">
        <v>123</v>
      </c>
      <c r="E135" s="2"/>
      <c r="F135" s="2">
        <v>2</v>
      </c>
      <c r="G135" s="2"/>
      <c r="H135" s="2"/>
      <c r="I135" s="2">
        <v>1</v>
      </c>
      <c r="J135" s="2">
        <v>1</v>
      </c>
      <c r="K135" s="2"/>
      <c r="L135" s="2"/>
      <c r="M135" s="2"/>
      <c r="N135" s="2"/>
      <c r="O135" s="2"/>
      <c r="R135" s="2" t="s">
        <v>122</v>
      </c>
    </row>
    <row r="136" spans="1:18" x14ac:dyDescent="0.3">
      <c r="A136" s="2" t="s">
        <v>122</v>
      </c>
      <c r="B136" s="2" t="s">
        <v>20</v>
      </c>
      <c r="C136" s="2" t="s">
        <v>33</v>
      </c>
      <c r="D136" s="2" t="s">
        <v>123</v>
      </c>
      <c r="E136" s="2"/>
      <c r="F136" s="2">
        <v>2</v>
      </c>
      <c r="G136" s="2"/>
      <c r="H136" s="2"/>
      <c r="I136" s="2">
        <v>1</v>
      </c>
      <c r="J136" s="2">
        <v>1</v>
      </c>
      <c r="K136" s="2"/>
      <c r="L136" s="2"/>
      <c r="M136" s="2"/>
      <c r="N136" s="2"/>
      <c r="O136" s="2"/>
      <c r="R136" s="2" t="s">
        <v>122</v>
      </c>
    </row>
    <row r="137" spans="1:18" x14ac:dyDescent="0.3">
      <c r="A137" s="2" t="s">
        <v>108</v>
      </c>
      <c r="B137" s="2" t="s">
        <v>3</v>
      </c>
      <c r="C137" s="2" t="s">
        <v>33</v>
      </c>
      <c r="D137" s="2" t="s">
        <v>123</v>
      </c>
      <c r="E137" s="2"/>
      <c r="F137" s="2">
        <v>1</v>
      </c>
      <c r="G137" s="2"/>
      <c r="H137" s="2">
        <v>3</v>
      </c>
      <c r="I137" s="2"/>
      <c r="J137" s="2"/>
      <c r="K137" s="2"/>
      <c r="L137" s="2"/>
      <c r="M137" s="2" t="s">
        <v>18</v>
      </c>
      <c r="N137" s="2"/>
      <c r="O137" s="2"/>
      <c r="R137" s="2" t="s">
        <v>108</v>
      </c>
    </row>
    <row r="138" spans="1:18" x14ac:dyDescent="0.3">
      <c r="A138" s="2" t="s">
        <v>108</v>
      </c>
      <c r="B138" s="2" t="s">
        <v>25</v>
      </c>
      <c r="C138" s="2" t="s">
        <v>33</v>
      </c>
      <c r="D138" s="2" t="s">
        <v>123</v>
      </c>
      <c r="E138" s="2"/>
      <c r="F138" s="2">
        <v>1</v>
      </c>
      <c r="G138" s="2"/>
      <c r="H138" s="2">
        <v>3</v>
      </c>
      <c r="I138" s="2"/>
      <c r="J138" s="2"/>
      <c r="K138" s="2"/>
      <c r="L138" s="2"/>
      <c r="M138" s="2" t="s">
        <v>18</v>
      </c>
      <c r="N138" s="2"/>
      <c r="O138" s="2"/>
      <c r="R138" s="2" t="s">
        <v>108</v>
      </c>
    </row>
    <row r="139" spans="1:18" x14ac:dyDescent="0.3">
      <c r="A139" s="2" t="s">
        <v>112</v>
      </c>
      <c r="B139" s="2" t="s">
        <v>39</v>
      </c>
      <c r="C139" s="2" t="s">
        <v>33</v>
      </c>
      <c r="D139" s="2" t="s">
        <v>123</v>
      </c>
      <c r="E139" s="2"/>
      <c r="F139" s="2"/>
      <c r="G139" s="2">
        <v>3</v>
      </c>
      <c r="H139" s="2"/>
      <c r="I139" s="2">
        <v>1</v>
      </c>
      <c r="J139" s="2"/>
      <c r="K139" s="2"/>
      <c r="L139" s="2"/>
      <c r="M139" s="2" t="s">
        <v>111</v>
      </c>
      <c r="N139" s="2"/>
      <c r="O139" s="2"/>
      <c r="R139" s="2" t="s">
        <v>112</v>
      </c>
    </row>
    <row r="140" spans="1:18" x14ac:dyDescent="0.3">
      <c r="A140" s="2" t="s">
        <v>112</v>
      </c>
      <c r="B140" s="2" t="s">
        <v>25</v>
      </c>
      <c r="C140" s="2" t="s">
        <v>33</v>
      </c>
      <c r="D140" s="2" t="s">
        <v>123</v>
      </c>
      <c r="E140" s="2"/>
      <c r="F140" s="2"/>
      <c r="G140" s="2">
        <v>3</v>
      </c>
      <c r="H140" s="2"/>
      <c r="I140" s="2">
        <v>1</v>
      </c>
      <c r="J140" s="2"/>
      <c r="K140" s="2"/>
      <c r="L140" s="2"/>
      <c r="M140" s="2" t="s">
        <v>111</v>
      </c>
      <c r="N140" s="2"/>
      <c r="O140" s="2"/>
      <c r="R140" s="2" t="s">
        <v>112</v>
      </c>
    </row>
    <row r="141" spans="1:18" x14ac:dyDescent="0.3">
      <c r="A141" s="2" t="s">
        <v>112</v>
      </c>
      <c r="B141" s="2" t="s">
        <v>57</v>
      </c>
      <c r="C141" s="2" t="s">
        <v>33</v>
      </c>
      <c r="D141" s="2" t="s">
        <v>123</v>
      </c>
      <c r="E141" s="2"/>
      <c r="F141" s="2"/>
      <c r="G141" s="2">
        <v>3</v>
      </c>
      <c r="H141" s="2"/>
      <c r="I141" s="2">
        <v>1</v>
      </c>
      <c r="J141" s="2"/>
      <c r="K141" s="2"/>
      <c r="L141" s="2"/>
      <c r="M141" s="2" t="s">
        <v>111</v>
      </c>
      <c r="N141" s="2"/>
      <c r="O141" s="2"/>
      <c r="R141" s="2" t="s">
        <v>112</v>
      </c>
    </row>
    <row r="142" spans="1:18" x14ac:dyDescent="0.3">
      <c r="A142" s="2" t="s">
        <v>110</v>
      </c>
      <c r="B142" s="2" t="s">
        <v>3</v>
      </c>
      <c r="C142" s="2" t="s">
        <v>33</v>
      </c>
      <c r="D142" s="2" t="s">
        <v>123</v>
      </c>
      <c r="E142" s="2"/>
      <c r="F142" s="2"/>
      <c r="G142" s="2">
        <v>1</v>
      </c>
      <c r="H142" s="2"/>
      <c r="I142" s="2">
        <v>3</v>
      </c>
      <c r="J142" s="2"/>
      <c r="K142" s="2"/>
      <c r="L142" s="2"/>
      <c r="M142" s="2" t="s">
        <v>109</v>
      </c>
      <c r="N142" s="2"/>
      <c r="O142" s="2"/>
      <c r="R142" s="2" t="s">
        <v>110</v>
      </c>
    </row>
    <row r="143" spans="1:18" x14ac:dyDescent="0.3">
      <c r="A143" s="2" t="s">
        <v>110</v>
      </c>
      <c r="B143" s="2" t="s">
        <v>20</v>
      </c>
      <c r="C143" s="2" t="s">
        <v>33</v>
      </c>
      <c r="D143" s="2" t="s">
        <v>123</v>
      </c>
      <c r="E143" s="2"/>
      <c r="F143" s="2"/>
      <c r="G143" s="2">
        <v>1</v>
      </c>
      <c r="H143" s="2"/>
      <c r="I143" s="2">
        <v>3</v>
      </c>
      <c r="J143" s="2"/>
      <c r="K143" s="2"/>
      <c r="L143" s="2"/>
      <c r="M143" s="2" t="s">
        <v>109</v>
      </c>
      <c r="N143" s="2"/>
      <c r="O143" s="2"/>
      <c r="R143" s="2" t="s">
        <v>110</v>
      </c>
    </row>
    <row r="144" spans="1:18" x14ac:dyDescent="0.3">
      <c r="A144" s="2" t="s">
        <v>133</v>
      </c>
      <c r="B144" s="2" t="s">
        <v>134</v>
      </c>
      <c r="C144" s="2" t="s">
        <v>135</v>
      </c>
      <c r="D144" s="2" t="s">
        <v>136</v>
      </c>
      <c r="E144" s="2"/>
      <c r="F144" s="2">
        <v>3</v>
      </c>
      <c r="G144" s="2"/>
      <c r="H144" s="2"/>
      <c r="I144" s="2"/>
      <c r="J144" s="2"/>
      <c r="K144" s="2">
        <v>1</v>
      </c>
      <c r="L144" s="2">
        <v>1</v>
      </c>
      <c r="M144" s="2"/>
      <c r="N144" s="2"/>
      <c r="O144" s="2"/>
      <c r="R144" s="2" t="s">
        <v>133</v>
      </c>
    </row>
    <row r="145" spans="1:18" x14ac:dyDescent="0.3">
      <c r="A145" s="2" t="s">
        <v>137</v>
      </c>
      <c r="B145" s="2" t="s">
        <v>134</v>
      </c>
      <c r="C145" s="2" t="s">
        <v>135</v>
      </c>
      <c r="D145" s="2" t="s">
        <v>138</v>
      </c>
      <c r="E145" s="2"/>
      <c r="F145" s="2"/>
      <c r="G145" s="2">
        <v>2</v>
      </c>
      <c r="H145" s="2"/>
      <c r="I145" s="2">
        <v>2</v>
      </c>
      <c r="J145" s="2"/>
      <c r="K145" s="2"/>
      <c r="L145" s="2"/>
      <c r="M145" s="2"/>
      <c r="N145" s="2"/>
      <c r="O145" s="2"/>
      <c r="R145" s="2" t="s">
        <v>137</v>
      </c>
    </row>
    <row r="146" spans="1:18" x14ac:dyDescent="0.3">
      <c r="A146" s="2" t="s">
        <v>139</v>
      </c>
      <c r="B146" s="2" t="s">
        <v>134</v>
      </c>
      <c r="C146" s="2" t="s">
        <v>135</v>
      </c>
      <c r="D146" s="2" t="s">
        <v>140</v>
      </c>
      <c r="E146" s="2"/>
      <c r="F146" s="2"/>
      <c r="G146" s="2">
        <v>2</v>
      </c>
      <c r="H146" s="2">
        <v>2</v>
      </c>
      <c r="I146" s="2"/>
      <c r="J146" s="2"/>
      <c r="K146" s="2">
        <v>1</v>
      </c>
      <c r="L146" s="2"/>
      <c r="M146" s="2"/>
      <c r="N146" s="2"/>
      <c r="O146" s="2"/>
      <c r="R146" s="2" t="s">
        <v>139</v>
      </c>
    </row>
    <row r="147" spans="1:18" x14ac:dyDescent="0.3">
      <c r="A147" s="2" t="s">
        <v>141</v>
      </c>
      <c r="B147" s="2" t="s">
        <v>134</v>
      </c>
      <c r="C147" s="2" t="s">
        <v>135</v>
      </c>
      <c r="D147" s="2" t="s">
        <v>142</v>
      </c>
      <c r="E147" s="2"/>
      <c r="F147" s="2"/>
      <c r="G147" s="2"/>
      <c r="H147" s="2"/>
      <c r="I147" s="2"/>
      <c r="J147" s="2">
        <v>1</v>
      </c>
      <c r="K147" s="2">
        <v>1</v>
      </c>
      <c r="L147" s="2">
        <v>1</v>
      </c>
      <c r="M147" s="2"/>
      <c r="N147" s="2"/>
      <c r="O147" s="2"/>
      <c r="R147" s="2" t="s">
        <v>141</v>
      </c>
    </row>
    <row r="148" spans="1:18" x14ac:dyDescent="0.3">
      <c r="A148" s="2" t="s">
        <v>143</v>
      </c>
      <c r="B148" s="2" t="s">
        <v>134</v>
      </c>
      <c r="C148" s="2" t="s">
        <v>135</v>
      </c>
      <c r="D148" s="2" t="s">
        <v>144</v>
      </c>
      <c r="E148" s="2"/>
      <c r="F148" s="2"/>
      <c r="G148" s="2"/>
      <c r="H148" s="2">
        <v>3</v>
      </c>
      <c r="I148" s="2"/>
      <c r="J148" s="2"/>
      <c r="K148" s="2">
        <v>1</v>
      </c>
      <c r="L148" s="2"/>
      <c r="M148" s="2"/>
      <c r="N148" s="2"/>
      <c r="O148" s="2"/>
      <c r="R148" s="2" t="s">
        <v>143</v>
      </c>
    </row>
    <row r="149" spans="1:18" x14ac:dyDescent="0.3">
      <c r="A149" s="2" t="s">
        <v>145</v>
      </c>
      <c r="B149" s="2" t="s">
        <v>134</v>
      </c>
      <c r="C149" s="2" t="s">
        <v>135</v>
      </c>
      <c r="D149" s="2" t="s">
        <v>146</v>
      </c>
      <c r="E149" s="2"/>
      <c r="F149" s="2">
        <v>3</v>
      </c>
      <c r="G149" s="2">
        <v>1</v>
      </c>
      <c r="H149" s="2"/>
      <c r="I149" s="2"/>
      <c r="J149" s="2">
        <v>1</v>
      </c>
      <c r="K149" s="2"/>
      <c r="L149" s="2"/>
      <c r="M149" s="2"/>
      <c r="N149" s="2"/>
      <c r="O149" s="2"/>
      <c r="R149" s="2" t="s">
        <v>145</v>
      </c>
    </row>
    <row r="150" spans="1:18" x14ac:dyDescent="0.3">
      <c r="A150" s="2" t="s">
        <v>147</v>
      </c>
      <c r="B150" s="2" t="s">
        <v>134</v>
      </c>
      <c r="C150" s="2" t="s">
        <v>135</v>
      </c>
      <c r="D150" s="2" t="s">
        <v>148</v>
      </c>
      <c r="E150" s="2"/>
      <c r="F150" s="2"/>
      <c r="G150" s="2"/>
      <c r="H150" s="2">
        <v>3</v>
      </c>
      <c r="I150" s="2"/>
      <c r="J150" s="2">
        <v>1</v>
      </c>
      <c r="K150" s="2"/>
      <c r="L150" s="2">
        <v>1</v>
      </c>
      <c r="M150" s="2"/>
      <c r="N150" s="2"/>
      <c r="O150" s="2"/>
      <c r="R150" s="2" t="s">
        <v>147</v>
      </c>
    </row>
    <row r="151" spans="1:18" x14ac:dyDescent="0.3">
      <c r="A151" s="2" t="s">
        <v>149</v>
      </c>
      <c r="B151" s="2" t="s">
        <v>134</v>
      </c>
      <c r="C151" s="2" t="s">
        <v>135</v>
      </c>
      <c r="D151" s="2" t="s">
        <v>150</v>
      </c>
      <c r="E151" s="2"/>
      <c r="F151" s="2">
        <v>2</v>
      </c>
      <c r="G151" s="2"/>
      <c r="H151" s="2"/>
      <c r="I151" s="2">
        <v>2</v>
      </c>
      <c r="J151" s="2"/>
      <c r="K151" s="2"/>
      <c r="L151" s="2">
        <v>1</v>
      </c>
      <c r="M151" s="2"/>
      <c r="N151" s="2"/>
      <c r="O151" s="2"/>
      <c r="R151" s="2" t="s">
        <v>149</v>
      </c>
    </row>
    <row r="152" spans="1:18" x14ac:dyDescent="0.3">
      <c r="A152" s="2" t="s">
        <v>151</v>
      </c>
      <c r="B152" s="2" t="s">
        <v>134</v>
      </c>
      <c r="C152" s="2" t="s">
        <v>135</v>
      </c>
      <c r="D152" s="2" t="s">
        <v>152</v>
      </c>
      <c r="E152" s="2"/>
      <c r="F152" s="2"/>
      <c r="G152" s="2">
        <v>1</v>
      </c>
      <c r="H152" s="2"/>
      <c r="I152" s="2">
        <v>2</v>
      </c>
      <c r="J152" s="2">
        <v>1</v>
      </c>
      <c r="K152" s="2"/>
      <c r="L152" s="2"/>
      <c r="M152" s="2"/>
      <c r="N152" s="2"/>
      <c r="O152" s="2"/>
      <c r="R152" s="2" t="s">
        <v>151</v>
      </c>
    </row>
    <row r="153" spans="1:18" x14ac:dyDescent="0.3">
      <c r="A153" s="2" t="s">
        <v>153</v>
      </c>
      <c r="B153" s="2" t="s">
        <v>134</v>
      </c>
      <c r="C153" s="2" t="s">
        <v>135</v>
      </c>
      <c r="D153" s="2" t="s">
        <v>154</v>
      </c>
      <c r="E153" s="2"/>
      <c r="F153" s="2">
        <v>1</v>
      </c>
      <c r="G153" s="2">
        <v>1</v>
      </c>
      <c r="H153" s="2">
        <v>1</v>
      </c>
      <c r="I153" s="2">
        <v>2</v>
      </c>
      <c r="J153" s="2"/>
      <c r="K153" s="2"/>
      <c r="L153" s="2"/>
      <c r="M153" s="2"/>
      <c r="N153" s="2"/>
      <c r="O153" s="2"/>
      <c r="R153" s="2" t="s">
        <v>153</v>
      </c>
    </row>
  </sheetData>
  <mergeCells count="11">
    <mergeCell ref="A53:O53"/>
    <mergeCell ref="A103:O103"/>
    <mergeCell ref="N1:N2"/>
    <mergeCell ref="O1:O2"/>
    <mergeCell ref="E1:L1"/>
    <mergeCell ref="A3:O3"/>
    <mergeCell ref="A1:A2"/>
    <mergeCell ref="B1:B2"/>
    <mergeCell ref="C1:C2"/>
    <mergeCell ref="D1:D2"/>
    <mergeCell ref="M1:M2"/>
  </mergeCells>
  <conditionalFormatting sqref="C1:C2 C4:C52 C76 C54 C56 C94 C78 C80 C96 C58 C82 C62 C64 C60 C70:C72 C74 C84:C92 C66:C68 C107 C109 C104 C117:C1048576 C111:C115">
    <cfRule type="containsText" dxfId="244" priority="278" operator="containsText" text="Rouge">
      <formula>NOT(ISERROR(SEARCH("Rouge",C1)))</formula>
    </cfRule>
    <cfRule type="containsText" dxfId="243" priority="279" operator="containsText" text="Jaune">
      <formula>NOT(ISERROR(SEARCH("Jaune",C1)))</formula>
    </cfRule>
    <cfRule type="containsText" dxfId="242" priority="280" operator="containsText" text="Vert">
      <formula>NOT(ISERROR(SEARCH("Vert",C1)))</formula>
    </cfRule>
    <cfRule type="containsText" dxfId="241" priority="281" operator="containsText" text="Bleu">
      <formula>NOT(ISERROR(SEARCH("Bleu",C1)))</formula>
    </cfRule>
    <cfRule type="containsText" dxfId="240" priority="282" operator="containsText" text="Gris">
      <formula>NOT(ISERROR(SEARCH("Gris",C1)))</formula>
    </cfRule>
    <cfRule type="containsText" dxfId="239" priority="283" operator="containsText" text="Marron">
      <formula>NOT(ISERROR(SEARCH("Marron",C1)))</formula>
    </cfRule>
  </conditionalFormatting>
  <conditionalFormatting sqref="C69:C75">
    <cfRule type="containsText" dxfId="238" priority="272" operator="containsText" text="Rouge">
      <formula>NOT(ISERROR(SEARCH("Rouge",C69)))</formula>
    </cfRule>
    <cfRule type="containsText" dxfId="237" priority="273" operator="containsText" text="Jaune">
      <formula>NOT(ISERROR(SEARCH("Jaune",C69)))</formula>
    </cfRule>
    <cfRule type="containsText" dxfId="236" priority="274" operator="containsText" text="Vert">
      <formula>NOT(ISERROR(SEARCH("Vert",C69)))</formula>
    </cfRule>
    <cfRule type="containsText" dxfId="235" priority="275" operator="containsText" text="Bleu">
      <formula>NOT(ISERROR(SEARCH("Bleu",C69)))</formula>
    </cfRule>
    <cfRule type="containsText" dxfId="234" priority="276" operator="containsText" text="Gris">
      <formula>NOT(ISERROR(SEARCH("Gris",C69)))</formula>
    </cfRule>
    <cfRule type="containsText" dxfId="233" priority="277" operator="containsText" text="Marron">
      <formula>NOT(ISERROR(SEARCH("Marron",C69)))</formula>
    </cfRule>
  </conditionalFormatting>
  <conditionalFormatting sqref="C85">
    <cfRule type="containsText" dxfId="232" priority="266" operator="containsText" text="Rouge">
      <formula>NOT(ISERROR(SEARCH("Rouge",C85)))</formula>
    </cfRule>
    <cfRule type="containsText" dxfId="231" priority="267" operator="containsText" text="Jaune">
      <formula>NOT(ISERROR(SEARCH("Jaune",C85)))</formula>
    </cfRule>
    <cfRule type="containsText" dxfId="230" priority="268" operator="containsText" text="Vert">
      <formula>NOT(ISERROR(SEARCH("Vert",C85)))</formula>
    </cfRule>
    <cfRule type="containsText" dxfId="229" priority="269" operator="containsText" text="Bleu">
      <formula>NOT(ISERROR(SEARCH("Bleu",C85)))</formula>
    </cfRule>
    <cfRule type="containsText" dxfId="228" priority="270" operator="containsText" text="Gris">
      <formula>NOT(ISERROR(SEARCH("Gris",C85)))</formula>
    </cfRule>
    <cfRule type="containsText" dxfId="227" priority="271" operator="containsText" text="Marron">
      <formula>NOT(ISERROR(SEARCH("Marron",C85)))</formula>
    </cfRule>
  </conditionalFormatting>
  <conditionalFormatting sqref="C77">
    <cfRule type="containsText" dxfId="226" priority="260" operator="containsText" text="Rouge">
      <formula>NOT(ISERROR(SEARCH("Rouge",C77)))</formula>
    </cfRule>
    <cfRule type="containsText" dxfId="225" priority="261" operator="containsText" text="Jaune">
      <formula>NOT(ISERROR(SEARCH("Jaune",C77)))</formula>
    </cfRule>
    <cfRule type="containsText" dxfId="224" priority="262" operator="containsText" text="Vert">
      <formula>NOT(ISERROR(SEARCH("Vert",C77)))</formula>
    </cfRule>
    <cfRule type="containsText" dxfId="223" priority="263" operator="containsText" text="Bleu">
      <formula>NOT(ISERROR(SEARCH("Bleu",C77)))</formula>
    </cfRule>
    <cfRule type="containsText" dxfId="222" priority="264" operator="containsText" text="Gris">
      <formula>NOT(ISERROR(SEARCH("Gris",C77)))</formula>
    </cfRule>
    <cfRule type="containsText" dxfId="221" priority="265" operator="containsText" text="Marron">
      <formula>NOT(ISERROR(SEARCH("Marron",C77)))</formula>
    </cfRule>
  </conditionalFormatting>
  <conditionalFormatting sqref="C55">
    <cfRule type="containsText" dxfId="220" priority="254" operator="containsText" text="Rouge">
      <formula>NOT(ISERROR(SEARCH("Rouge",C55)))</formula>
    </cfRule>
    <cfRule type="containsText" dxfId="219" priority="255" operator="containsText" text="Jaune">
      <formula>NOT(ISERROR(SEARCH("Jaune",C55)))</formula>
    </cfRule>
    <cfRule type="containsText" dxfId="218" priority="256" operator="containsText" text="Vert">
      <formula>NOT(ISERROR(SEARCH("Vert",C55)))</formula>
    </cfRule>
    <cfRule type="containsText" dxfId="217" priority="257" operator="containsText" text="Bleu">
      <formula>NOT(ISERROR(SEARCH("Bleu",C55)))</formula>
    </cfRule>
    <cfRule type="containsText" dxfId="216" priority="258" operator="containsText" text="Gris">
      <formula>NOT(ISERROR(SEARCH("Gris",C55)))</formula>
    </cfRule>
    <cfRule type="containsText" dxfId="215" priority="259" operator="containsText" text="Marron">
      <formula>NOT(ISERROR(SEARCH("Marron",C55)))</formula>
    </cfRule>
  </conditionalFormatting>
  <conditionalFormatting sqref="C87">
    <cfRule type="containsText" dxfId="214" priority="248" operator="containsText" text="Rouge">
      <formula>NOT(ISERROR(SEARCH("Rouge",C87)))</formula>
    </cfRule>
    <cfRule type="containsText" dxfId="213" priority="249" operator="containsText" text="Jaune">
      <formula>NOT(ISERROR(SEARCH("Jaune",C87)))</formula>
    </cfRule>
    <cfRule type="containsText" dxfId="212" priority="250" operator="containsText" text="Vert">
      <formula>NOT(ISERROR(SEARCH("Vert",C87)))</formula>
    </cfRule>
    <cfRule type="containsText" dxfId="211" priority="251" operator="containsText" text="Bleu">
      <formula>NOT(ISERROR(SEARCH("Bleu",C87)))</formula>
    </cfRule>
    <cfRule type="containsText" dxfId="210" priority="252" operator="containsText" text="Gris">
      <formula>NOT(ISERROR(SEARCH("Gris",C87)))</formula>
    </cfRule>
    <cfRule type="containsText" dxfId="209" priority="253" operator="containsText" text="Marron">
      <formula>NOT(ISERROR(SEARCH("Marron",C87)))</formula>
    </cfRule>
  </conditionalFormatting>
  <conditionalFormatting sqref="C88">
    <cfRule type="containsText" dxfId="208" priority="242" operator="containsText" text="Rouge">
      <formula>NOT(ISERROR(SEARCH("Rouge",C88)))</formula>
    </cfRule>
    <cfRule type="containsText" dxfId="207" priority="243" operator="containsText" text="Jaune">
      <formula>NOT(ISERROR(SEARCH("Jaune",C88)))</formula>
    </cfRule>
    <cfRule type="containsText" dxfId="206" priority="244" operator="containsText" text="Vert">
      <formula>NOT(ISERROR(SEARCH("Vert",C88)))</formula>
    </cfRule>
    <cfRule type="containsText" dxfId="205" priority="245" operator="containsText" text="Bleu">
      <formula>NOT(ISERROR(SEARCH("Bleu",C88)))</formula>
    </cfRule>
    <cfRule type="containsText" dxfId="204" priority="246" operator="containsText" text="Gris">
      <formula>NOT(ISERROR(SEARCH("Gris",C88)))</formula>
    </cfRule>
    <cfRule type="containsText" dxfId="203" priority="247" operator="containsText" text="Marron">
      <formula>NOT(ISERROR(SEARCH("Marron",C88)))</formula>
    </cfRule>
  </conditionalFormatting>
  <conditionalFormatting sqref="C57:C59">
    <cfRule type="containsText" dxfId="202" priority="236" operator="containsText" text="Rouge">
      <formula>NOT(ISERROR(SEARCH("Rouge",C57)))</formula>
    </cfRule>
    <cfRule type="containsText" dxfId="201" priority="237" operator="containsText" text="Jaune">
      <formula>NOT(ISERROR(SEARCH("Jaune",C57)))</formula>
    </cfRule>
    <cfRule type="containsText" dxfId="200" priority="238" operator="containsText" text="Vert">
      <formula>NOT(ISERROR(SEARCH("Vert",C57)))</formula>
    </cfRule>
    <cfRule type="containsText" dxfId="199" priority="239" operator="containsText" text="Bleu">
      <formula>NOT(ISERROR(SEARCH("Bleu",C57)))</formula>
    </cfRule>
    <cfRule type="containsText" dxfId="198" priority="240" operator="containsText" text="Gris">
      <formula>NOT(ISERROR(SEARCH("Gris",C57)))</formula>
    </cfRule>
    <cfRule type="containsText" dxfId="197" priority="241" operator="containsText" text="Marron">
      <formula>NOT(ISERROR(SEARCH("Marron",C57)))</formula>
    </cfRule>
  </conditionalFormatting>
  <conditionalFormatting sqref="C95">
    <cfRule type="containsText" dxfId="196" priority="230" operator="containsText" text="Rouge">
      <formula>NOT(ISERROR(SEARCH("Rouge",C95)))</formula>
    </cfRule>
    <cfRule type="containsText" dxfId="195" priority="231" operator="containsText" text="Jaune">
      <formula>NOT(ISERROR(SEARCH("Jaune",C95)))</formula>
    </cfRule>
    <cfRule type="containsText" dxfId="194" priority="232" operator="containsText" text="Vert">
      <formula>NOT(ISERROR(SEARCH("Vert",C95)))</formula>
    </cfRule>
    <cfRule type="containsText" dxfId="193" priority="233" operator="containsText" text="Bleu">
      <formula>NOT(ISERROR(SEARCH("Bleu",C95)))</formula>
    </cfRule>
    <cfRule type="containsText" dxfId="192" priority="234" operator="containsText" text="Gris">
      <formula>NOT(ISERROR(SEARCH("Gris",C95)))</formula>
    </cfRule>
    <cfRule type="containsText" dxfId="191" priority="235" operator="containsText" text="Marron">
      <formula>NOT(ISERROR(SEARCH("Marron",C95)))</formula>
    </cfRule>
  </conditionalFormatting>
  <conditionalFormatting sqref="C79">
    <cfRule type="containsText" dxfId="190" priority="224" operator="containsText" text="Rouge">
      <formula>NOT(ISERROR(SEARCH("Rouge",C79)))</formula>
    </cfRule>
    <cfRule type="containsText" dxfId="189" priority="225" operator="containsText" text="Jaune">
      <formula>NOT(ISERROR(SEARCH("Jaune",C79)))</formula>
    </cfRule>
    <cfRule type="containsText" dxfId="188" priority="226" operator="containsText" text="Vert">
      <formula>NOT(ISERROR(SEARCH("Vert",C79)))</formula>
    </cfRule>
    <cfRule type="containsText" dxfId="187" priority="227" operator="containsText" text="Bleu">
      <formula>NOT(ISERROR(SEARCH("Bleu",C79)))</formula>
    </cfRule>
    <cfRule type="containsText" dxfId="186" priority="228" operator="containsText" text="Gris">
      <formula>NOT(ISERROR(SEARCH("Gris",C79)))</formula>
    </cfRule>
    <cfRule type="containsText" dxfId="185" priority="229" operator="containsText" text="Marron">
      <formula>NOT(ISERROR(SEARCH("Marron",C79)))</formula>
    </cfRule>
  </conditionalFormatting>
  <conditionalFormatting sqref="C81:C83">
    <cfRule type="containsText" dxfId="184" priority="218" operator="containsText" text="Rouge">
      <formula>NOT(ISERROR(SEARCH("Rouge",C81)))</formula>
    </cfRule>
    <cfRule type="containsText" dxfId="183" priority="219" operator="containsText" text="Jaune">
      <formula>NOT(ISERROR(SEARCH("Jaune",C81)))</formula>
    </cfRule>
    <cfRule type="containsText" dxfId="182" priority="220" operator="containsText" text="Vert">
      <formula>NOT(ISERROR(SEARCH("Vert",C81)))</formula>
    </cfRule>
    <cfRule type="containsText" dxfId="181" priority="221" operator="containsText" text="Bleu">
      <formula>NOT(ISERROR(SEARCH("Bleu",C81)))</formula>
    </cfRule>
    <cfRule type="containsText" dxfId="180" priority="222" operator="containsText" text="Gris">
      <formula>NOT(ISERROR(SEARCH("Gris",C81)))</formula>
    </cfRule>
    <cfRule type="containsText" dxfId="179" priority="223" operator="containsText" text="Marron">
      <formula>NOT(ISERROR(SEARCH("Marron",C81)))</formula>
    </cfRule>
  </conditionalFormatting>
  <conditionalFormatting sqref="C97">
    <cfRule type="containsText" dxfId="178" priority="212" operator="containsText" text="Rouge">
      <formula>NOT(ISERROR(SEARCH("Rouge",C97)))</formula>
    </cfRule>
    <cfRule type="containsText" dxfId="177" priority="213" operator="containsText" text="Jaune">
      <formula>NOT(ISERROR(SEARCH("Jaune",C97)))</formula>
    </cfRule>
    <cfRule type="containsText" dxfId="176" priority="214" operator="containsText" text="Vert">
      <formula>NOT(ISERROR(SEARCH("Vert",C97)))</formula>
    </cfRule>
    <cfRule type="containsText" dxfId="175" priority="215" operator="containsText" text="Bleu">
      <formula>NOT(ISERROR(SEARCH("Bleu",C97)))</formula>
    </cfRule>
    <cfRule type="containsText" dxfId="174" priority="216" operator="containsText" text="Gris">
      <formula>NOT(ISERROR(SEARCH("Gris",C97)))</formula>
    </cfRule>
    <cfRule type="containsText" dxfId="173" priority="217" operator="containsText" text="Marron">
      <formula>NOT(ISERROR(SEARCH("Marron",C97)))</formula>
    </cfRule>
  </conditionalFormatting>
  <conditionalFormatting sqref="C59">
    <cfRule type="containsText" dxfId="172" priority="206" operator="containsText" text="Rouge">
      <formula>NOT(ISERROR(SEARCH("Rouge",C59)))</formula>
    </cfRule>
    <cfRule type="containsText" dxfId="171" priority="207" operator="containsText" text="Jaune">
      <formula>NOT(ISERROR(SEARCH("Jaune",C59)))</formula>
    </cfRule>
    <cfRule type="containsText" dxfId="170" priority="208" operator="containsText" text="Vert">
      <formula>NOT(ISERROR(SEARCH("Vert",C59)))</formula>
    </cfRule>
    <cfRule type="containsText" dxfId="169" priority="209" operator="containsText" text="Bleu">
      <formula>NOT(ISERROR(SEARCH("Bleu",C59)))</formula>
    </cfRule>
    <cfRule type="containsText" dxfId="168" priority="210" operator="containsText" text="Gris">
      <formula>NOT(ISERROR(SEARCH("Gris",C59)))</formula>
    </cfRule>
    <cfRule type="containsText" dxfId="167" priority="211" operator="containsText" text="Marron">
      <formula>NOT(ISERROR(SEARCH("Marron",C59)))</formula>
    </cfRule>
  </conditionalFormatting>
  <conditionalFormatting sqref="C90">
    <cfRule type="containsText" dxfId="166" priority="200" operator="containsText" text="Rouge">
      <formula>NOT(ISERROR(SEARCH("Rouge",C90)))</formula>
    </cfRule>
    <cfRule type="containsText" dxfId="165" priority="201" operator="containsText" text="Jaune">
      <formula>NOT(ISERROR(SEARCH("Jaune",C90)))</formula>
    </cfRule>
    <cfRule type="containsText" dxfId="164" priority="202" operator="containsText" text="Vert">
      <formula>NOT(ISERROR(SEARCH("Vert",C90)))</formula>
    </cfRule>
    <cfRule type="containsText" dxfId="163" priority="203" operator="containsText" text="Bleu">
      <formula>NOT(ISERROR(SEARCH("Bleu",C90)))</formula>
    </cfRule>
    <cfRule type="containsText" dxfId="162" priority="204" operator="containsText" text="Gris">
      <formula>NOT(ISERROR(SEARCH("Gris",C90)))</formula>
    </cfRule>
    <cfRule type="containsText" dxfId="161" priority="205" operator="containsText" text="Marron">
      <formula>NOT(ISERROR(SEARCH("Marron",C90)))</formula>
    </cfRule>
  </conditionalFormatting>
  <conditionalFormatting sqref="C91">
    <cfRule type="containsText" dxfId="160" priority="194" operator="containsText" text="Rouge">
      <formula>NOT(ISERROR(SEARCH("Rouge",C91)))</formula>
    </cfRule>
    <cfRule type="containsText" dxfId="159" priority="195" operator="containsText" text="Jaune">
      <formula>NOT(ISERROR(SEARCH("Jaune",C91)))</formula>
    </cfRule>
    <cfRule type="containsText" dxfId="158" priority="196" operator="containsText" text="Vert">
      <formula>NOT(ISERROR(SEARCH("Vert",C91)))</formula>
    </cfRule>
    <cfRule type="containsText" dxfId="157" priority="197" operator="containsText" text="Bleu">
      <formula>NOT(ISERROR(SEARCH("Bleu",C91)))</formula>
    </cfRule>
    <cfRule type="containsText" dxfId="156" priority="198" operator="containsText" text="Gris">
      <formula>NOT(ISERROR(SEARCH("Gris",C91)))</formula>
    </cfRule>
    <cfRule type="containsText" dxfId="155" priority="199" operator="containsText" text="Marron">
      <formula>NOT(ISERROR(SEARCH("Marron",C91)))</formula>
    </cfRule>
  </conditionalFormatting>
  <conditionalFormatting sqref="C83">
    <cfRule type="containsText" dxfId="154" priority="188" operator="containsText" text="Rouge">
      <formula>NOT(ISERROR(SEARCH("Rouge",C83)))</formula>
    </cfRule>
    <cfRule type="containsText" dxfId="153" priority="189" operator="containsText" text="Jaune">
      <formula>NOT(ISERROR(SEARCH("Jaune",C83)))</formula>
    </cfRule>
    <cfRule type="containsText" dxfId="152" priority="190" operator="containsText" text="Vert">
      <formula>NOT(ISERROR(SEARCH("Vert",C83)))</formula>
    </cfRule>
    <cfRule type="containsText" dxfId="151" priority="191" operator="containsText" text="Bleu">
      <formula>NOT(ISERROR(SEARCH("Bleu",C83)))</formula>
    </cfRule>
    <cfRule type="containsText" dxfId="150" priority="192" operator="containsText" text="Gris">
      <formula>NOT(ISERROR(SEARCH("Gris",C83)))</formula>
    </cfRule>
    <cfRule type="containsText" dxfId="149" priority="193" operator="containsText" text="Marron">
      <formula>NOT(ISERROR(SEARCH("Marron",C83)))</formula>
    </cfRule>
  </conditionalFormatting>
  <conditionalFormatting sqref="C63">
    <cfRule type="containsText" dxfId="148" priority="182" operator="containsText" text="Rouge">
      <formula>NOT(ISERROR(SEARCH("Rouge",C63)))</formula>
    </cfRule>
    <cfRule type="containsText" dxfId="147" priority="183" operator="containsText" text="Jaune">
      <formula>NOT(ISERROR(SEARCH("Jaune",C63)))</formula>
    </cfRule>
    <cfRule type="containsText" dxfId="146" priority="184" operator="containsText" text="Vert">
      <formula>NOT(ISERROR(SEARCH("Vert",C63)))</formula>
    </cfRule>
    <cfRule type="containsText" dxfId="145" priority="185" operator="containsText" text="Bleu">
      <formula>NOT(ISERROR(SEARCH("Bleu",C63)))</formula>
    </cfRule>
    <cfRule type="containsText" dxfId="144" priority="186" operator="containsText" text="Gris">
      <formula>NOT(ISERROR(SEARCH("Gris",C63)))</formula>
    </cfRule>
    <cfRule type="containsText" dxfId="143" priority="187" operator="containsText" text="Marron">
      <formula>NOT(ISERROR(SEARCH("Marron",C63)))</formula>
    </cfRule>
  </conditionalFormatting>
  <conditionalFormatting sqref="C93:C97">
    <cfRule type="containsText" dxfId="142" priority="122" operator="containsText" text="Rouge">
      <formula>NOT(ISERROR(SEARCH("Rouge",C93)))</formula>
    </cfRule>
    <cfRule type="containsText" dxfId="141" priority="123" operator="containsText" text="Jaune">
      <formula>NOT(ISERROR(SEARCH("Jaune",C93)))</formula>
    </cfRule>
    <cfRule type="containsText" dxfId="140" priority="124" operator="containsText" text="Vert">
      <formula>NOT(ISERROR(SEARCH("Vert",C93)))</formula>
    </cfRule>
    <cfRule type="containsText" dxfId="139" priority="125" operator="containsText" text="Bleu">
      <formula>NOT(ISERROR(SEARCH("Bleu",C93)))</formula>
    </cfRule>
    <cfRule type="containsText" dxfId="138" priority="126" operator="containsText" text="Gris">
      <formula>NOT(ISERROR(SEARCH("Gris",C93)))</formula>
    </cfRule>
    <cfRule type="containsText" dxfId="137" priority="127" operator="containsText" text="Marron">
      <formula>NOT(ISERROR(SEARCH("Marron",C93)))</formula>
    </cfRule>
  </conditionalFormatting>
  <conditionalFormatting sqref="C65">
    <cfRule type="containsText" dxfId="136" priority="152" operator="containsText" text="Rouge">
      <formula>NOT(ISERROR(SEARCH("Rouge",C65)))</formula>
    </cfRule>
    <cfRule type="containsText" dxfId="135" priority="153" operator="containsText" text="Jaune">
      <formula>NOT(ISERROR(SEARCH("Jaune",C65)))</formula>
    </cfRule>
    <cfRule type="containsText" dxfId="134" priority="154" operator="containsText" text="Vert">
      <formula>NOT(ISERROR(SEARCH("Vert",C65)))</formula>
    </cfRule>
    <cfRule type="containsText" dxfId="133" priority="155" operator="containsText" text="Bleu">
      <formula>NOT(ISERROR(SEARCH("Bleu",C65)))</formula>
    </cfRule>
    <cfRule type="containsText" dxfId="132" priority="156" operator="containsText" text="Gris">
      <formula>NOT(ISERROR(SEARCH("Gris",C65)))</formula>
    </cfRule>
    <cfRule type="containsText" dxfId="131" priority="157" operator="containsText" text="Marron">
      <formula>NOT(ISERROR(SEARCH("Marron",C65)))</formula>
    </cfRule>
  </conditionalFormatting>
  <conditionalFormatting sqref="C61:C67">
    <cfRule type="containsText" dxfId="130" priority="146" operator="containsText" text="Rouge">
      <formula>NOT(ISERROR(SEARCH("Rouge",C61)))</formula>
    </cfRule>
    <cfRule type="containsText" dxfId="129" priority="147" operator="containsText" text="Jaune">
      <formula>NOT(ISERROR(SEARCH("Jaune",C61)))</formula>
    </cfRule>
    <cfRule type="containsText" dxfId="128" priority="148" operator="containsText" text="Vert">
      <formula>NOT(ISERROR(SEARCH("Vert",C61)))</formula>
    </cfRule>
    <cfRule type="containsText" dxfId="127" priority="149" operator="containsText" text="Bleu">
      <formula>NOT(ISERROR(SEARCH("Bleu",C61)))</formula>
    </cfRule>
    <cfRule type="containsText" dxfId="126" priority="150" operator="containsText" text="Gris">
      <formula>NOT(ISERROR(SEARCH("Gris",C61)))</formula>
    </cfRule>
    <cfRule type="containsText" dxfId="125" priority="151" operator="containsText" text="Marron">
      <formula>NOT(ISERROR(SEARCH("Marron",C61)))</formula>
    </cfRule>
  </conditionalFormatting>
  <conditionalFormatting sqref="C73">
    <cfRule type="containsText" dxfId="124" priority="140" operator="containsText" text="Rouge">
      <formula>NOT(ISERROR(SEARCH("Rouge",C73)))</formula>
    </cfRule>
    <cfRule type="containsText" dxfId="123" priority="141" operator="containsText" text="Jaune">
      <formula>NOT(ISERROR(SEARCH("Jaune",C73)))</formula>
    </cfRule>
    <cfRule type="containsText" dxfId="122" priority="142" operator="containsText" text="Vert">
      <formula>NOT(ISERROR(SEARCH("Vert",C73)))</formula>
    </cfRule>
    <cfRule type="containsText" dxfId="121" priority="143" operator="containsText" text="Bleu">
      <formula>NOT(ISERROR(SEARCH("Bleu",C73)))</formula>
    </cfRule>
    <cfRule type="containsText" dxfId="120" priority="144" operator="containsText" text="Gris">
      <formula>NOT(ISERROR(SEARCH("Gris",C73)))</formula>
    </cfRule>
    <cfRule type="containsText" dxfId="119" priority="145" operator="containsText" text="Marron">
      <formula>NOT(ISERROR(SEARCH("Marron",C73)))</formula>
    </cfRule>
  </conditionalFormatting>
  <conditionalFormatting sqref="C75">
    <cfRule type="containsText" dxfId="118" priority="134" operator="containsText" text="Rouge">
      <formula>NOT(ISERROR(SEARCH("Rouge",C75)))</formula>
    </cfRule>
    <cfRule type="containsText" dxfId="117" priority="135" operator="containsText" text="Jaune">
      <formula>NOT(ISERROR(SEARCH("Jaune",C75)))</formula>
    </cfRule>
    <cfRule type="containsText" dxfId="116" priority="136" operator="containsText" text="Vert">
      <formula>NOT(ISERROR(SEARCH("Vert",C75)))</formula>
    </cfRule>
    <cfRule type="containsText" dxfId="115" priority="137" operator="containsText" text="Bleu">
      <formula>NOT(ISERROR(SEARCH("Bleu",C75)))</formula>
    </cfRule>
    <cfRule type="containsText" dxfId="114" priority="138" operator="containsText" text="Gris">
      <formula>NOT(ISERROR(SEARCH("Gris",C75)))</formula>
    </cfRule>
    <cfRule type="containsText" dxfId="113" priority="139" operator="containsText" text="Marron">
      <formula>NOT(ISERROR(SEARCH("Marron",C75)))</formula>
    </cfRule>
  </conditionalFormatting>
  <conditionalFormatting sqref="C102">
    <cfRule type="containsText" dxfId="112" priority="98" operator="containsText" text="Rouge">
      <formula>NOT(ISERROR(SEARCH("Rouge",C102)))</formula>
    </cfRule>
    <cfRule type="containsText" dxfId="111" priority="99" operator="containsText" text="Jaune">
      <formula>NOT(ISERROR(SEARCH("Jaune",C102)))</formula>
    </cfRule>
    <cfRule type="containsText" dxfId="110" priority="100" operator="containsText" text="Vert">
      <formula>NOT(ISERROR(SEARCH("Vert",C102)))</formula>
    </cfRule>
    <cfRule type="containsText" dxfId="109" priority="101" operator="containsText" text="Bleu">
      <formula>NOT(ISERROR(SEARCH("Bleu",C102)))</formula>
    </cfRule>
    <cfRule type="containsText" dxfId="108" priority="102" operator="containsText" text="Gris">
      <formula>NOT(ISERROR(SEARCH("Gris",C102)))</formula>
    </cfRule>
    <cfRule type="containsText" dxfId="107" priority="103" operator="containsText" text="Marron">
      <formula>NOT(ISERROR(SEARCH("Marron",C102)))</formula>
    </cfRule>
  </conditionalFormatting>
  <conditionalFormatting sqref="C98 C100">
    <cfRule type="containsText" dxfId="106" priority="116" operator="containsText" text="Rouge">
      <formula>NOT(ISERROR(SEARCH("Rouge",C98)))</formula>
    </cfRule>
    <cfRule type="containsText" dxfId="105" priority="117" operator="containsText" text="Jaune">
      <formula>NOT(ISERROR(SEARCH("Jaune",C98)))</formula>
    </cfRule>
    <cfRule type="containsText" dxfId="104" priority="118" operator="containsText" text="Vert">
      <formula>NOT(ISERROR(SEARCH("Vert",C98)))</formula>
    </cfRule>
    <cfRule type="containsText" dxfId="103" priority="119" operator="containsText" text="Bleu">
      <formula>NOT(ISERROR(SEARCH("Bleu",C98)))</formula>
    </cfRule>
    <cfRule type="containsText" dxfId="102" priority="120" operator="containsText" text="Gris">
      <formula>NOT(ISERROR(SEARCH("Gris",C98)))</formula>
    </cfRule>
    <cfRule type="containsText" dxfId="101" priority="121" operator="containsText" text="Marron">
      <formula>NOT(ISERROR(SEARCH("Marron",C98)))</formula>
    </cfRule>
  </conditionalFormatting>
  <conditionalFormatting sqref="C99">
    <cfRule type="containsText" dxfId="100" priority="110" operator="containsText" text="Rouge">
      <formula>NOT(ISERROR(SEARCH("Rouge",C99)))</formula>
    </cfRule>
    <cfRule type="containsText" dxfId="99" priority="111" operator="containsText" text="Jaune">
      <formula>NOT(ISERROR(SEARCH("Jaune",C99)))</formula>
    </cfRule>
    <cfRule type="containsText" dxfId="98" priority="112" operator="containsText" text="Vert">
      <formula>NOT(ISERROR(SEARCH("Vert",C99)))</formula>
    </cfRule>
    <cfRule type="containsText" dxfId="97" priority="113" operator="containsText" text="Bleu">
      <formula>NOT(ISERROR(SEARCH("Bleu",C99)))</formula>
    </cfRule>
    <cfRule type="containsText" dxfId="96" priority="114" operator="containsText" text="Gris">
      <formula>NOT(ISERROR(SEARCH("Gris",C99)))</formula>
    </cfRule>
    <cfRule type="containsText" dxfId="95" priority="115" operator="containsText" text="Marron">
      <formula>NOT(ISERROR(SEARCH("Marron",C99)))</formula>
    </cfRule>
  </conditionalFormatting>
  <conditionalFormatting sqref="C101">
    <cfRule type="containsText" dxfId="94" priority="104" operator="containsText" text="Rouge">
      <formula>NOT(ISERROR(SEARCH("Rouge",C101)))</formula>
    </cfRule>
    <cfRule type="containsText" dxfId="93" priority="105" operator="containsText" text="Jaune">
      <formula>NOT(ISERROR(SEARCH("Jaune",C101)))</formula>
    </cfRule>
    <cfRule type="containsText" dxfId="92" priority="106" operator="containsText" text="Vert">
      <formula>NOT(ISERROR(SEARCH("Vert",C101)))</formula>
    </cfRule>
    <cfRule type="containsText" dxfId="91" priority="107" operator="containsText" text="Bleu">
      <formula>NOT(ISERROR(SEARCH("Bleu",C101)))</formula>
    </cfRule>
    <cfRule type="containsText" dxfId="90" priority="108" operator="containsText" text="Gris">
      <formula>NOT(ISERROR(SEARCH("Gris",C101)))</formula>
    </cfRule>
    <cfRule type="containsText" dxfId="89" priority="109" operator="containsText" text="Marron">
      <formula>NOT(ISERROR(SEARCH("Marron",C101)))</formula>
    </cfRule>
  </conditionalFormatting>
  <conditionalFormatting sqref="C116:C124">
    <cfRule type="containsText" dxfId="88" priority="92" operator="containsText" text="Rouge">
      <formula>NOT(ISERROR(SEARCH("Rouge",C116)))</formula>
    </cfRule>
    <cfRule type="containsText" dxfId="87" priority="93" operator="containsText" text="Jaune">
      <formula>NOT(ISERROR(SEARCH("Jaune",C116)))</formula>
    </cfRule>
    <cfRule type="containsText" dxfId="86" priority="94" operator="containsText" text="Vert">
      <formula>NOT(ISERROR(SEARCH("Vert",C116)))</formula>
    </cfRule>
    <cfRule type="containsText" dxfId="85" priority="95" operator="containsText" text="Bleu">
      <formula>NOT(ISERROR(SEARCH("Bleu",C116)))</formula>
    </cfRule>
    <cfRule type="containsText" dxfId="84" priority="96" operator="containsText" text="Gris">
      <formula>NOT(ISERROR(SEARCH("Gris",C116)))</formula>
    </cfRule>
    <cfRule type="containsText" dxfId="83" priority="97" operator="containsText" text="Marron">
      <formula>NOT(ISERROR(SEARCH("Marron",C116)))</formula>
    </cfRule>
  </conditionalFormatting>
  <conditionalFormatting sqref="C126">
    <cfRule type="containsText" dxfId="82" priority="80" operator="containsText" text="Rouge">
      <formula>NOT(ISERROR(SEARCH("Rouge",C126)))</formula>
    </cfRule>
    <cfRule type="containsText" dxfId="81" priority="81" operator="containsText" text="Jaune">
      <formula>NOT(ISERROR(SEARCH("Jaune",C126)))</formula>
    </cfRule>
    <cfRule type="containsText" dxfId="80" priority="82" operator="containsText" text="Vert">
      <formula>NOT(ISERROR(SEARCH("Vert",C126)))</formula>
    </cfRule>
    <cfRule type="containsText" dxfId="79" priority="83" operator="containsText" text="Bleu">
      <formula>NOT(ISERROR(SEARCH("Bleu",C126)))</formula>
    </cfRule>
    <cfRule type="containsText" dxfId="78" priority="84" operator="containsText" text="Gris">
      <formula>NOT(ISERROR(SEARCH("Gris",C126)))</formula>
    </cfRule>
    <cfRule type="containsText" dxfId="77" priority="85" operator="containsText" text="Marron">
      <formula>NOT(ISERROR(SEARCH("Marron",C126)))</formula>
    </cfRule>
  </conditionalFormatting>
  <conditionalFormatting sqref="C127">
    <cfRule type="containsText" dxfId="76" priority="74" operator="containsText" text="Rouge">
      <formula>NOT(ISERROR(SEARCH("Rouge",C127)))</formula>
    </cfRule>
    <cfRule type="containsText" dxfId="75" priority="75" operator="containsText" text="Jaune">
      <formula>NOT(ISERROR(SEARCH("Jaune",C127)))</formula>
    </cfRule>
    <cfRule type="containsText" dxfId="74" priority="76" operator="containsText" text="Vert">
      <formula>NOT(ISERROR(SEARCH("Vert",C127)))</formula>
    </cfRule>
    <cfRule type="containsText" dxfId="73" priority="77" operator="containsText" text="Bleu">
      <formula>NOT(ISERROR(SEARCH("Bleu",C127)))</formula>
    </cfRule>
    <cfRule type="containsText" dxfId="72" priority="78" operator="containsText" text="Gris">
      <formula>NOT(ISERROR(SEARCH("Gris",C127)))</formula>
    </cfRule>
    <cfRule type="containsText" dxfId="71" priority="79" operator="containsText" text="Marron">
      <formula>NOT(ISERROR(SEARCH("Marron",C127)))</formula>
    </cfRule>
  </conditionalFormatting>
  <conditionalFormatting sqref="C129:C133">
    <cfRule type="containsText" dxfId="70" priority="68" operator="containsText" text="Rouge">
      <formula>NOT(ISERROR(SEARCH("Rouge",C129)))</formula>
    </cfRule>
    <cfRule type="containsText" dxfId="69" priority="69" operator="containsText" text="Jaune">
      <formula>NOT(ISERROR(SEARCH("Jaune",C129)))</formula>
    </cfRule>
    <cfRule type="containsText" dxfId="68" priority="70" operator="containsText" text="Vert">
      <formula>NOT(ISERROR(SEARCH("Vert",C129)))</formula>
    </cfRule>
    <cfRule type="containsText" dxfId="67" priority="71" operator="containsText" text="Bleu">
      <formula>NOT(ISERROR(SEARCH("Bleu",C129)))</formula>
    </cfRule>
    <cfRule type="containsText" dxfId="66" priority="72" operator="containsText" text="Gris">
      <formula>NOT(ISERROR(SEARCH("Gris",C129)))</formula>
    </cfRule>
    <cfRule type="containsText" dxfId="65" priority="73" operator="containsText" text="Marron">
      <formula>NOT(ISERROR(SEARCH("Marron",C129)))</formula>
    </cfRule>
  </conditionalFormatting>
  <conditionalFormatting sqref="C105">
    <cfRule type="containsText" dxfId="64" priority="62" operator="containsText" text="Rouge">
      <formula>NOT(ISERROR(SEARCH("Rouge",C105)))</formula>
    </cfRule>
    <cfRule type="containsText" dxfId="63" priority="63" operator="containsText" text="Jaune">
      <formula>NOT(ISERROR(SEARCH("Jaune",C105)))</formula>
    </cfRule>
    <cfRule type="containsText" dxfId="62" priority="64" operator="containsText" text="Vert">
      <formula>NOT(ISERROR(SEARCH("Vert",C105)))</formula>
    </cfRule>
    <cfRule type="containsText" dxfId="61" priority="65" operator="containsText" text="Bleu">
      <formula>NOT(ISERROR(SEARCH("Bleu",C105)))</formula>
    </cfRule>
    <cfRule type="containsText" dxfId="60" priority="66" operator="containsText" text="Gris">
      <formula>NOT(ISERROR(SEARCH("Gris",C105)))</formula>
    </cfRule>
    <cfRule type="containsText" dxfId="59" priority="67" operator="containsText" text="Marron">
      <formula>NOT(ISERROR(SEARCH("Marron",C105)))</formula>
    </cfRule>
  </conditionalFormatting>
  <conditionalFormatting sqref="C106">
    <cfRule type="containsText" dxfId="58" priority="56" operator="containsText" text="Rouge">
      <formula>NOT(ISERROR(SEARCH("Rouge",C106)))</formula>
    </cfRule>
    <cfRule type="containsText" dxfId="57" priority="57" operator="containsText" text="Jaune">
      <formula>NOT(ISERROR(SEARCH("Jaune",C106)))</formula>
    </cfRule>
    <cfRule type="containsText" dxfId="56" priority="58" operator="containsText" text="Vert">
      <formula>NOT(ISERROR(SEARCH("Vert",C106)))</formula>
    </cfRule>
    <cfRule type="containsText" dxfId="55" priority="59" operator="containsText" text="Bleu">
      <formula>NOT(ISERROR(SEARCH("Bleu",C106)))</formula>
    </cfRule>
    <cfRule type="containsText" dxfId="54" priority="60" operator="containsText" text="Gris">
      <formula>NOT(ISERROR(SEARCH("Gris",C106)))</formula>
    </cfRule>
    <cfRule type="containsText" dxfId="53" priority="61" operator="containsText" text="Marron">
      <formula>NOT(ISERROR(SEARCH("Marron",C106)))</formula>
    </cfRule>
  </conditionalFormatting>
  <conditionalFormatting sqref="C108">
    <cfRule type="containsText" dxfId="52" priority="50" operator="containsText" text="Rouge">
      <formula>NOT(ISERROR(SEARCH("Rouge",C108)))</formula>
    </cfRule>
    <cfRule type="containsText" dxfId="51" priority="51" operator="containsText" text="Jaune">
      <formula>NOT(ISERROR(SEARCH("Jaune",C108)))</formula>
    </cfRule>
    <cfRule type="containsText" dxfId="50" priority="52" operator="containsText" text="Vert">
      <formula>NOT(ISERROR(SEARCH("Vert",C108)))</formula>
    </cfRule>
    <cfRule type="containsText" dxfId="49" priority="53" operator="containsText" text="Bleu">
      <formula>NOT(ISERROR(SEARCH("Bleu",C108)))</formula>
    </cfRule>
    <cfRule type="containsText" dxfId="48" priority="54" operator="containsText" text="Gris">
      <formula>NOT(ISERROR(SEARCH("Gris",C108)))</formula>
    </cfRule>
    <cfRule type="containsText" dxfId="47" priority="55" operator="containsText" text="Marron">
      <formula>NOT(ISERROR(SEARCH("Marron",C108)))</formula>
    </cfRule>
  </conditionalFormatting>
  <conditionalFormatting sqref="C120">
    <cfRule type="containsText" dxfId="46" priority="44" operator="containsText" text="Rouge">
      <formula>NOT(ISERROR(SEARCH("Rouge",C120)))</formula>
    </cfRule>
    <cfRule type="containsText" dxfId="45" priority="45" operator="containsText" text="Jaune">
      <formula>NOT(ISERROR(SEARCH("Jaune",C120)))</formula>
    </cfRule>
    <cfRule type="containsText" dxfId="44" priority="46" operator="containsText" text="Vert">
      <formula>NOT(ISERROR(SEARCH("Vert",C120)))</formula>
    </cfRule>
    <cfRule type="containsText" dxfId="43" priority="47" operator="containsText" text="Bleu">
      <formula>NOT(ISERROR(SEARCH("Bleu",C120)))</formula>
    </cfRule>
    <cfRule type="containsText" dxfId="42" priority="48" operator="containsText" text="Gris">
      <formula>NOT(ISERROR(SEARCH("Gris",C120)))</formula>
    </cfRule>
    <cfRule type="containsText" dxfId="41" priority="49" operator="containsText" text="Marron">
      <formula>NOT(ISERROR(SEARCH("Marron",C120)))</formula>
    </cfRule>
  </conditionalFormatting>
  <conditionalFormatting sqref="C122:C124">
    <cfRule type="containsText" dxfId="40" priority="38" operator="containsText" text="Rouge">
      <formula>NOT(ISERROR(SEARCH("Rouge",C122)))</formula>
    </cfRule>
    <cfRule type="containsText" dxfId="39" priority="39" operator="containsText" text="Jaune">
      <formula>NOT(ISERROR(SEARCH("Jaune",C122)))</formula>
    </cfRule>
    <cfRule type="containsText" dxfId="38" priority="40" operator="containsText" text="Vert">
      <formula>NOT(ISERROR(SEARCH("Vert",C122)))</formula>
    </cfRule>
    <cfRule type="containsText" dxfId="37" priority="41" operator="containsText" text="Bleu">
      <formula>NOT(ISERROR(SEARCH("Bleu",C122)))</formula>
    </cfRule>
    <cfRule type="containsText" dxfId="36" priority="42" operator="containsText" text="Gris">
      <formula>NOT(ISERROR(SEARCH("Gris",C122)))</formula>
    </cfRule>
    <cfRule type="containsText" dxfId="35" priority="43" operator="containsText" text="Marron">
      <formula>NOT(ISERROR(SEARCH("Marron",C122)))</formula>
    </cfRule>
  </conditionalFormatting>
  <conditionalFormatting sqref="C110">
    <cfRule type="containsText" dxfId="34" priority="32" operator="containsText" text="Rouge">
      <formula>NOT(ISERROR(SEARCH("Rouge",C110)))</formula>
    </cfRule>
    <cfRule type="containsText" dxfId="33" priority="33" operator="containsText" text="Jaune">
      <formula>NOT(ISERROR(SEARCH("Jaune",C110)))</formula>
    </cfRule>
    <cfRule type="containsText" dxfId="32" priority="34" operator="containsText" text="Vert">
      <formula>NOT(ISERROR(SEARCH("Vert",C110)))</formula>
    </cfRule>
    <cfRule type="containsText" dxfId="31" priority="35" operator="containsText" text="Bleu">
      <formula>NOT(ISERROR(SEARCH("Bleu",C110)))</formula>
    </cfRule>
    <cfRule type="containsText" dxfId="30" priority="36" operator="containsText" text="Gris">
      <formula>NOT(ISERROR(SEARCH("Gris",C110)))</formula>
    </cfRule>
    <cfRule type="containsText" dxfId="29" priority="37" operator="containsText" text="Marron">
      <formula>NOT(ISERROR(SEARCH("Marron",C110)))</formula>
    </cfRule>
  </conditionalFormatting>
  <conditionalFormatting sqref="C131">
    <cfRule type="containsText" dxfId="28" priority="20" operator="containsText" text="Rouge">
      <formula>NOT(ISERROR(SEARCH("Rouge",C131)))</formula>
    </cfRule>
    <cfRule type="containsText" dxfId="27" priority="21" operator="containsText" text="Jaune">
      <formula>NOT(ISERROR(SEARCH("Jaune",C131)))</formula>
    </cfRule>
    <cfRule type="containsText" dxfId="26" priority="22" operator="containsText" text="Vert">
      <formula>NOT(ISERROR(SEARCH("Vert",C131)))</formula>
    </cfRule>
    <cfRule type="containsText" dxfId="25" priority="23" operator="containsText" text="Bleu">
      <formula>NOT(ISERROR(SEARCH("Bleu",C131)))</formula>
    </cfRule>
    <cfRule type="containsText" dxfId="24" priority="24" operator="containsText" text="Gris">
      <formula>NOT(ISERROR(SEARCH("Gris",C131)))</formula>
    </cfRule>
    <cfRule type="containsText" dxfId="23" priority="25" operator="containsText" text="Marron">
      <formula>NOT(ISERROR(SEARCH("Marron",C131)))</formula>
    </cfRule>
  </conditionalFormatting>
  <conditionalFormatting sqref="C133">
    <cfRule type="containsText" dxfId="22" priority="14" operator="containsText" text="Rouge">
      <formula>NOT(ISERROR(SEARCH("Rouge",C133)))</formula>
    </cfRule>
    <cfRule type="containsText" dxfId="21" priority="15" operator="containsText" text="Jaune">
      <formula>NOT(ISERROR(SEARCH("Jaune",C133)))</formula>
    </cfRule>
    <cfRule type="containsText" dxfId="20" priority="16" operator="containsText" text="Vert">
      <formula>NOT(ISERROR(SEARCH("Vert",C133)))</formula>
    </cfRule>
    <cfRule type="containsText" dxfId="19" priority="17" operator="containsText" text="Bleu">
      <formula>NOT(ISERROR(SEARCH("Bleu",C133)))</formula>
    </cfRule>
    <cfRule type="containsText" dxfId="18" priority="18" operator="containsText" text="Gris">
      <formula>NOT(ISERROR(SEARCH("Gris",C133)))</formula>
    </cfRule>
    <cfRule type="containsText" dxfId="17" priority="19" operator="containsText" text="Marron">
      <formula>NOT(ISERROR(SEARCH("Marron",C133)))</formula>
    </cfRule>
  </conditionalFormatting>
  <conditionalFormatting sqref="C1:C1048576">
    <cfRule type="containsText" dxfId="16" priority="1" operator="containsText" text="Violet">
      <formula>NOT(ISERROR(SEARCH("Violet",C1)))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4DAE-18DC-417D-A4DA-7E68F631EA26}">
  <dimension ref="A1"/>
  <sheetViews>
    <sheetView zoomScale="55" zoomScaleNormal="55" workbookViewId="0">
      <selection activeCell="R79" sqref="R79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BAAB-4B7C-4A60-916E-7CBF2BD74636}">
  <dimension ref="A1:AW93"/>
  <sheetViews>
    <sheetView topLeftCell="V1" workbookViewId="0">
      <selection activeCell="AI7" sqref="AI7"/>
    </sheetView>
  </sheetViews>
  <sheetFormatPr baseColWidth="10" defaultRowHeight="14.4" x14ac:dyDescent="0.3"/>
  <cols>
    <col min="1" max="1" width="11.5546875" style="6"/>
    <col min="2" max="2" width="21.109375" customWidth="1"/>
    <col min="3" max="3" width="4.77734375" customWidth="1"/>
    <col min="4" max="4" width="8.88671875"/>
    <col min="5" max="5" width="21.5546875" customWidth="1"/>
    <col min="6" max="13" width="3.21875" customWidth="1"/>
    <col min="14" max="14" width="11.21875" customWidth="1"/>
    <col min="15" max="15" width="11.44140625" customWidth="1"/>
    <col min="16" max="16" width="12.109375" customWidth="1"/>
    <col min="17" max="17" width="11.5546875" style="6"/>
    <col min="18" max="18" width="21.109375" customWidth="1"/>
    <col min="19" max="19" width="4.77734375" customWidth="1"/>
    <col min="21" max="21" width="21.5546875" customWidth="1"/>
    <col min="22" max="29" width="3.21875" customWidth="1"/>
    <col min="30" max="30" width="11.21875" customWidth="1"/>
    <col min="31" max="31" width="11.44140625" customWidth="1"/>
    <col min="32" max="32" width="12.109375" customWidth="1"/>
    <col min="33" max="33" width="11.5546875" style="6"/>
    <col min="34" max="34" width="21.109375" customWidth="1"/>
    <col min="35" max="35" width="4.77734375" customWidth="1"/>
    <col min="37" max="37" width="21.5546875" customWidth="1"/>
    <col min="38" max="45" width="3.21875" customWidth="1"/>
    <col min="46" max="46" width="11.21875" customWidth="1"/>
    <col min="47" max="47" width="11.44140625" customWidth="1"/>
    <col min="48" max="48" width="12.109375" customWidth="1"/>
    <col min="49" max="49" width="11.5546875" style="6"/>
  </cols>
  <sheetData>
    <row r="1" spans="2:48" s="6" customFormat="1" x14ac:dyDescent="0.3"/>
    <row r="2" spans="2:48" x14ac:dyDescent="0.3">
      <c r="B2" s="18" t="s">
        <v>156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5" t="s">
        <v>155</v>
      </c>
      <c r="P2" s="4"/>
      <c r="R2" s="18" t="s">
        <v>163</v>
      </c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5" t="s">
        <v>155</v>
      </c>
      <c r="AF2" s="4"/>
      <c r="AH2" s="18" t="s">
        <v>170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5" t="s">
        <v>155</v>
      </c>
      <c r="AV2" s="4" t="s">
        <v>214</v>
      </c>
    </row>
    <row r="3" spans="2:48" ht="14.4" customHeight="1" x14ac:dyDescent="0.3">
      <c r="B3" s="16" t="s">
        <v>0</v>
      </c>
      <c r="C3" s="15" t="s">
        <v>1</v>
      </c>
      <c r="D3" s="16" t="s">
        <v>6</v>
      </c>
      <c r="E3" s="16" t="s">
        <v>5</v>
      </c>
      <c r="F3" s="16" t="s">
        <v>4</v>
      </c>
      <c r="G3" s="16"/>
      <c r="H3" s="16"/>
      <c r="I3" s="16"/>
      <c r="J3" s="16"/>
      <c r="K3" s="16"/>
      <c r="L3" s="16"/>
      <c r="M3" s="16"/>
      <c r="N3" s="15" t="s">
        <v>14</v>
      </c>
      <c r="O3" s="15" t="s">
        <v>16</v>
      </c>
      <c r="P3" s="15" t="s">
        <v>17</v>
      </c>
      <c r="R3" s="16" t="s">
        <v>0</v>
      </c>
      <c r="S3" s="15" t="s">
        <v>1</v>
      </c>
      <c r="T3" s="16" t="s">
        <v>6</v>
      </c>
      <c r="U3" s="16" t="s">
        <v>5</v>
      </c>
      <c r="V3" s="16" t="s">
        <v>4</v>
      </c>
      <c r="W3" s="16"/>
      <c r="X3" s="16"/>
      <c r="Y3" s="16"/>
      <c r="Z3" s="16"/>
      <c r="AA3" s="16"/>
      <c r="AB3" s="16"/>
      <c r="AC3" s="16"/>
      <c r="AD3" s="15" t="s">
        <v>14</v>
      </c>
      <c r="AE3" s="15" t="s">
        <v>16</v>
      </c>
      <c r="AF3" s="15" t="s">
        <v>17</v>
      </c>
      <c r="AH3" s="16" t="s">
        <v>0</v>
      </c>
      <c r="AI3" s="15" t="s">
        <v>1</v>
      </c>
      <c r="AJ3" s="16" t="s">
        <v>6</v>
      </c>
      <c r="AK3" s="16" t="s">
        <v>5</v>
      </c>
      <c r="AL3" s="16" t="s">
        <v>4</v>
      </c>
      <c r="AM3" s="16"/>
      <c r="AN3" s="16"/>
      <c r="AO3" s="16"/>
      <c r="AP3" s="16"/>
      <c r="AQ3" s="16"/>
      <c r="AR3" s="16"/>
      <c r="AS3" s="16"/>
      <c r="AT3" s="15" t="s">
        <v>14</v>
      </c>
      <c r="AU3" s="15" t="s">
        <v>16</v>
      </c>
      <c r="AV3" s="15" t="s">
        <v>17</v>
      </c>
    </row>
    <row r="4" spans="2:48" ht="39.6" x14ac:dyDescent="0.3">
      <c r="B4" s="16"/>
      <c r="C4" s="15"/>
      <c r="D4" s="16"/>
      <c r="E4" s="16"/>
      <c r="F4" s="3" t="s">
        <v>46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15"/>
      <c r="O4" s="15"/>
      <c r="P4" s="15"/>
      <c r="R4" s="16"/>
      <c r="S4" s="15"/>
      <c r="T4" s="16"/>
      <c r="U4" s="16"/>
      <c r="V4" s="3" t="s">
        <v>46</v>
      </c>
      <c r="W4" s="3" t="s">
        <v>7</v>
      </c>
      <c r="X4" s="3" t="s">
        <v>8</v>
      </c>
      <c r="Y4" s="3" t="s">
        <v>9</v>
      </c>
      <c r="Z4" s="3" t="s">
        <v>10</v>
      </c>
      <c r="AA4" s="3" t="s">
        <v>11</v>
      </c>
      <c r="AB4" s="3" t="s">
        <v>12</v>
      </c>
      <c r="AC4" s="3" t="s">
        <v>13</v>
      </c>
      <c r="AD4" s="15"/>
      <c r="AE4" s="15"/>
      <c r="AF4" s="15"/>
      <c r="AH4" s="16"/>
      <c r="AI4" s="15"/>
      <c r="AJ4" s="16"/>
      <c r="AK4" s="16"/>
      <c r="AL4" s="3" t="s">
        <v>46</v>
      </c>
      <c r="AM4" s="3" t="s">
        <v>7</v>
      </c>
      <c r="AN4" s="3" t="s">
        <v>8</v>
      </c>
      <c r="AO4" s="3" t="s">
        <v>9</v>
      </c>
      <c r="AP4" s="3" t="s">
        <v>10</v>
      </c>
      <c r="AQ4" s="3" t="s">
        <v>11</v>
      </c>
      <c r="AR4" s="3" t="s">
        <v>12</v>
      </c>
      <c r="AS4" s="3" t="s">
        <v>13</v>
      </c>
      <c r="AT4" s="15"/>
      <c r="AU4" s="15"/>
      <c r="AV4" s="15"/>
    </row>
    <row r="5" spans="2:48" x14ac:dyDescent="0.3">
      <c r="B5" s="2" t="s">
        <v>35</v>
      </c>
      <c r="C5" s="2" t="str">
        <f>IF(ISERROR(VLOOKUP(B5,'Récap bâtiment'!$A$4:$O$52,2,FALSE))=TRUE,"",VLOOKUP(B5,'Récap bâtiment'!$A$4:$O$52,2,FALSE))</f>
        <v>3+</v>
      </c>
      <c r="D5" s="2" t="str">
        <f>IF(ISERROR(VLOOKUP(B5,'Récap bâtiment'!$A$4:$O$52,3,FALSE))=TRUE,"",VLOOKUP(B5,'Récap bâtiment'!$A$4:$O$52,3,FALSE))</f>
        <v>Marron</v>
      </c>
      <c r="E5" s="2" t="str">
        <f>IF(ISERROR(VLOOKUP(B5,'Récap bâtiment'!$A$4:$O$52,4,FALSE))=TRUE,"",VLOOKUP(B5,'Récap bâtiment'!$A$4:$O$52,4,FALSE))</f>
        <v>1 Pierre</v>
      </c>
      <c r="F5" s="2">
        <f>IF(ISERROR(VLOOKUP(B5,'Récap bâtiment'!$A$4:$O$52,5,FALSE))=TRUE,"",VLOOKUP(B5,'Récap bâtiment'!$A$4:$O$52,5,FALSE))</f>
        <v>0</v>
      </c>
      <c r="G5" s="2">
        <f>IF(ISERROR(VLOOKUP(B5,'Récap bâtiment'!$A$4:$O$52,6,FALSE))=TRUE,"",VLOOKUP(B5,'Récap bâtiment'!$A$4:$O$52,6,FALSE))</f>
        <v>0</v>
      </c>
      <c r="H5" s="2">
        <f>IF(ISERROR(VLOOKUP(B5,'Récap bâtiment'!$A$4:$O$52,7,FALSE))=TRUE,"",VLOOKUP(B5,'Récap bâtiment'!$A$4:$O$52,7,FALSE))</f>
        <v>0</v>
      </c>
      <c r="I5" s="2">
        <f>IF(ISERROR(VLOOKUP(B5,'Récap bâtiment'!$A$4:$O$52,8,FALSE))=TRUE,"",VLOOKUP(B5,'Récap bâtiment'!$A$4:$O$52,8,FALSE))</f>
        <v>0</v>
      </c>
      <c r="J5" s="2">
        <f>IF(ISERROR(VLOOKUP(B5,'Récap bâtiment'!$A$4:$O$52,9,FALSE))=TRUE,"",VLOOKUP(B5,'Récap bâtiment'!$A$4:$O$52,9,FALSE))</f>
        <v>0</v>
      </c>
      <c r="K5" s="2">
        <f>IF(ISERROR(VLOOKUP(B5,'Récap bâtiment'!$A$4:$O$52,10,FALSE))=TRUE,"",VLOOKUP(B5,'Récap bâtiment'!$A$4:$O$52,10,FALSE))</f>
        <v>0</v>
      </c>
      <c r="L5" s="2">
        <f>IF(ISERROR(VLOOKUP(B5,'Récap bâtiment'!$A$4:$O$52,11,FALSE))=TRUE,"",VLOOKUP(B5,'Récap bâtiment'!$A$4:$O$52,11,FALSE))</f>
        <v>0</v>
      </c>
      <c r="M5" s="2">
        <f>IF(ISERROR(VLOOKUP(B5,'Récap bâtiment'!$A$4:$O$52,12,FALSE))=TRUE,"",VLOOKUP(B5,'Récap bâtiment'!$A$4:$O$52,12,FALSE))</f>
        <v>0</v>
      </c>
      <c r="N5" s="2">
        <f>IF(ISERROR(VLOOKUP(B5,'Récap bâtiment'!$A$4:$O$52,13,FALSE))=TRUE,"",VLOOKUP(B5,'Récap bâtiment'!$A$4:$O$52,13,FALSE))</f>
        <v>0</v>
      </c>
      <c r="O5" s="2">
        <f>IF(ISERROR(VLOOKUP(B5,'Récap bâtiment'!$A$4:$O$52,14,FALSE))=TRUE,"",VLOOKUP(B5,'Récap bâtiment'!$A$4:$O$52,14,FALSE))</f>
        <v>0</v>
      </c>
      <c r="P5" s="2">
        <f>IF(ISERROR(VLOOKUP(B5,'Récap bâtiment'!$A$4:$O$52,15,FALSE))=TRUE,"",VLOOKUP(B5,'Récap bâtiment'!$A$4:$O$52,15,FALSE))</f>
        <v>0</v>
      </c>
      <c r="R5" s="2" t="s">
        <v>94</v>
      </c>
      <c r="S5" s="2" t="str">
        <f>IF(ISERROR(VLOOKUP(R5,'Récap bâtiment'!$A$54:$O$102,2,FALSE))=TRUE,"",VLOOKUP(R5,'Récap bâtiment'!$A$54:$O$102,2,FALSE))</f>
        <v>3+</v>
      </c>
      <c r="T5" s="2" t="str">
        <f>IF(ISERROR(VLOOKUP(R5,'Récap bâtiment'!$A$54:$O$102,3,FALSE))=TRUE,"",VLOOKUP(R5,'Récap bâtiment'!$A$54:$O$102,3,FALSE))</f>
        <v>Marron</v>
      </c>
      <c r="U5" s="2" t="str">
        <f>IF(ISERROR(VLOOKUP(R5,'Récap bâtiment'!$A$54:$O$102,4,FALSE))=TRUE,"",VLOOKUP(R5,'Récap bâtiment'!$A$54:$O$102,4,FALSE))</f>
        <v>2 Pierres</v>
      </c>
      <c r="V5" s="2">
        <f>IF(ISERROR(VLOOKUP(R5,'Récap bâtiment'!$A$54:$O$102,5,FALSE))=TRUE,"",VLOOKUP(R5,'Récap bâtiment'!$A$54:$O$102,5,FALSE))</f>
        <v>1</v>
      </c>
      <c r="W5" s="2">
        <f>IF(ISERROR(VLOOKUP(R5,'Récap bâtiment'!$A$54:$O$102,6,FALSE))=TRUE,"",VLOOKUP(R5,'Récap bâtiment'!$A$54:$O$102,6,FALSE))</f>
        <v>0</v>
      </c>
      <c r="X5" s="2">
        <f>IF(ISERROR(VLOOKUP(R5,'Récap bâtiment'!$A$54:$O$102,7,FALSE))=TRUE,"",VLOOKUP(R5,'Récap bâtiment'!$A$54:$O$102,7,FALSE))</f>
        <v>0</v>
      </c>
      <c r="Y5" s="2">
        <f>IF(ISERROR(VLOOKUP(R5,'Récap bâtiment'!$A$54:$O$102,8,FALSE))=TRUE,"",VLOOKUP(R5,'Récap bâtiment'!$A$54:$O$102,8,FALSE))</f>
        <v>0</v>
      </c>
      <c r="Z5" s="2">
        <f>IF(ISERROR(VLOOKUP(R5,'Récap bâtiment'!$A$54:$O$102,9,FALSE))=TRUE,"",VLOOKUP(R5,'Récap bâtiment'!$A$54:$O$102,9,FALSE))</f>
        <v>0</v>
      </c>
      <c r="AA5" s="2">
        <f>IF(ISERROR(VLOOKUP(R5,'Récap bâtiment'!$A$54:$O$102,10,FALSE))=TRUE,"",VLOOKUP(R5,'Récap bâtiment'!$A$54:$O$102,10,FALSE))</f>
        <v>0</v>
      </c>
      <c r="AB5" s="2">
        <f>IF(ISERROR(VLOOKUP(R5,'Récap bâtiment'!$A$54:$O$102,11,FALSE))=TRUE,"",VLOOKUP(R5,'Récap bâtiment'!$A$54:$O$102,11,FALSE))</f>
        <v>0</v>
      </c>
      <c r="AC5" s="2">
        <f>IF(ISERROR(VLOOKUP(R5,'Récap bâtiment'!$A$54:$O$102,12,FALSE))=TRUE,"",VLOOKUP(R5,'Récap bâtiment'!$A$54:$O$102,12,FALSE))</f>
        <v>0</v>
      </c>
      <c r="AD5" s="2">
        <f>IF(ISERROR(VLOOKUP(R5,'Récap bâtiment'!$A$54:$O$102,13,FALSE))=TRUE,"",VLOOKUP(R5,'Récap bâtiment'!$A$54:$O$102,13,FALSE))</f>
        <v>0</v>
      </c>
      <c r="AE5" s="2">
        <f>IF(ISERROR(VLOOKUP(R5,'Récap bâtiment'!$A$54:$O$102,14,FALSE))=TRUE,"",VLOOKUP(R5,'Récap bâtiment'!$A$54:$O$102,14,FALSE))</f>
        <v>0</v>
      </c>
      <c r="AF5" s="2">
        <f>IF(ISERROR(VLOOKUP(R5,'Récap bâtiment'!$A$54:$O$102,15,FALSE))=TRUE,"",VLOOKUP(R5,'Récap bâtiment'!$A$54:$O$102,15,FALSE))</f>
        <v>0</v>
      </c>
      <c r="AH5" s="2"/>
      <c r="AI5" s="2" t="str">
        <f>IF(ISERROR(VLOOKUP(AH5,'Récap bâtiment'!$A$104:$O$153,2,FALSE))=TRUE,"",VLOOKUP(AH5,'Récap bâtiment'!$A$104:$O$153,2,FALSE))</f>
        <v/>
      </c>
      <c r="AJ5" s="2" t="str">
        <f>IF(ISERROR(VLOOKUP(AH5,'Récap bâtiment'!$A$104:$O$153,3,FALSE))=TRUE,"",VLOOKUP(AH5,'Récap bâtiment'!$A$104:$O$153,3,FALSE))</f>
        <v/>
      </c>
      <c r="AK5" s="2" t="str">
        <f>IF(ISERROR(VLOOKUP(AH5,'Récap bâtiment'!$A$104:$O$153,4,FALSE))=TRUE,"",VLOOKUP(AH5,'Récap bâtiment'!$A$104:$O$153,4,FALSE))</f>
        <v/>
      </c>
      <c r="AL5" s="2" t="str">
        <f>IF(ISERROR(VLOOKUP(AH5,'Récap bâtiment'!$A$104:$O$153,5,FALSE))=TRUE,"",VLOOKUP(AH5,'Récap bâtiment'!$A$104:$O$153,5,FALSE))</f>
        <v/>
      </c>
      <c r="AM5" s="2" t="str">
        <f>IF(ISERROR(VLOOKUP(AH5,'Récap bâtiment'!$A$104:$O$153,6,FALSE))=TRUE,"",VLOOKUP(AH5,'Récap bâtiment'!$A$104:$O$153,6,FALSE))</f>
        <v/>
      </c>
      <c r="AN5" s="2" t="str">
        <f>IF(ISERROR(VLOOKUP(AH5,'Récap bâtiment'!$A$104:$O$153,7,FALSE))=TRUE,"",VLOOKUP(AH5,'Récap bâtiment'!$A$104:$O$153,7,FALSE))</f>
        <v/>
      </c>
      <c r="AO5" s="2" t="str">
        <f>IF(ISERROR(VLOOKUP(AH5,'Récap bâtiment'!$A$104:$O$153,8,FALSE))=TRUE,"",VLOOKUP(AH5,'Récap bâtiment'!$A$104:$O$153,8,FALSE))</f>
        <v/>
      </c>
      <c r="AP5" s="2" t="str">
        <f>IF(ISERROR(VLOOKUP(AH5,'Récap bâtiment'!$A$104:$O$153,9,FALSE))=TRUE,"",VLOOKUP(AH5,'Récap bâtiment'!$A$104:$O$153,9,FALSE))</f>
        <v/>
      </c>
      <c r="AQ5" s="2" t="str">
        <f>IF(ISERROR(VLOOKUP(AH5,'Récap bâtiment'!$A$104:$O$153,10,FALSE))=TRUE,"",VLOOKUP(AH5,'Récap bâtiment'!$A$104:$O$153,10,FALSE))</f>
        <v/>
      </c>
      <c r="AR5" s="2" t="str">
        <f>IF(ISERROR(VLOOKUP(AH5,'Récap bâtiment'!$A$104:$O$153,11,FALSE))=TRUE,"",VLOOKUP(AH5,'Récap bâtiment'!$A$104:$O$153,11,FALSE))</f>
        <v/>
      </c>
      <c r="AS5" s="2" t="str">
        <f>IF(ISERROR(VLOOKUP(AH5,'Récap bâtiment'!$A$104:$O$153,12,FALSE))=TRUE,"",VLOOKUP(AH5,'Récap bâtiment'!$A$104:$O$153,12,FALSE))</f>
        <v/>
      </c>
      <c r="AT5" s="2" t="str">
        <f>IF(ISERROR(VLOOKUP(AH5,'Récap bâtiment'!$A$104:$O$153,13,FALSE))=TRUE,"",VLOOKUP(AH5,'Récap bâtiment'!$A$104:$O$153,13,FALSE))</f>
        <v/>
      </c>
      <c r="AU5" s="2" t="str">
        <f>IF(ISERROR(VLOOKUP(AH5,'Récap bâtiment'!$A$104:$O$153,14,FALSE))=TRUE,"",VLOOKUP(AH5,'Récap bâtiment'!$A$104:$O$153,14,FALSE))</f>
        <v/>
      </c>
      <c r="AV5" s="2" t="str">
        <f>IF(ISERROR(VLOOKUP(AH5,'Récap bâtiment'!$A$104:$O$153,15,FALSE))=TRUE,"",VLOOKUP(AH5,'Récap bâtiment'!$A$104:$O$153,15,FALSE))</f>
        <v/>
      </c>
    </row>
    <row r="6" spans="2:48" x14ac:dyDescent="0.3">
      <c r="B6" s="2" t="s">
        <v>68</v>
      </c>
      <c r="C6" s="2" t="str">
        <f>IF(ISERROR(VLOOKUP(B6,'Récap bâtiment'!$A$4:$O$52,2,FALSE))=TRUE,"",VLOOKUP(B6,'Récap bâtiment'!$A$4:$O$52,2,FALSE))</f>
        <v>3+</v>
      </c>
      <c r="D6" s="2" t="str">
        <f>IF(ISERROR(VLOOKUP(B6,'Récap bâtiment'!$A$4:$O$52,3,FALSE))=TRUE,"",VLOOKUP(B6,'Récap bâtiment'!$A$4:$O$52,3,FALSE))</f>
        <v>Gris</v>
      </c>
      <c r="E6" s="2" t="str">
        <f>IF(ISERROR(VLOOKUP(B6,'Récap bâtiment'!$A$4:$O$52,4,FALSE))=TRUE,"",VLOOKUP(B6,'Récap bâtiment'!$A$4:$O$52,4,FALSE))</f>
        <v>1 Papyrus</v>
      </c>
      <c r="F6" s="2">
        <f>IF(ISERROR(VLOOKUP(B6,'Récap bâtiment'!$A$4:$O$52,5,FALSE))=TRUE,"",VLOOKUP(B6,'Récap bâtiment'!$A$4:$O$52,5,FALSE))</f>
        <v>0</v>
      </c>
      <c r="G6" s="2">
        <f>IF(ISERROR(VLOOKUP(B6,'Récap bâtiment'!$A$4:$O$52,6,FALSE))=TRUE,"",VLOOKUP(B6,'Récap bâtiment'!$A$4:$O$52,6,FALSE))</f>
        <v>0</v>
      </c>
      <c r="H6" s="2">
        <f>IF(ISERROR(VLOOKUP(B6,'Récap bâtiment'!$A$4:$O$52,7,FALSE))=TRUE,"",VLOOKUP(B6,'Récap bâtiment'!$A$4:$O$52,7,FALSE))</f>
        <v>0</v>
      </c>
      <c r="I6" s="2">
        <f>IF(ISERROR(VLOOKUP(B6,'Récap bâtiment'!$A$4:$O$52,8,FALSE))=TRUE,"",VLOOKUP(B6,'Récap bâtiment'!$A$4:$O$52,8,FALSE))</f>
        <v>0</v>
      </c>
      <c r="J6" s="2">
        <f>IF(ISERROR(VLOOKUP(B6,'Récap bâtiment'!$A$4:$O$52,9,FALSE))=TRUE,"",VLOOKUP(B6,'Récap bâtiment'!$A$4:$O$52,9,FALSE))</f>
        <v>0</v>
      </c>
      <c r="K6" s="2">
        <f>IF(ISERROR(VLOOKUP(B6,'Récap bâtiment'!$A$4:$O$52,10,FALSE))=TRUE,"",VLOOKUP(B6,'Récap bâtiment'!$A$4:$O$52,10,FALSE))</f>
        <v>0</v>
      </c>
      <c r="L6" s="2">
        <f>IF(ISERROR(VLOOKUP(B6,'Récap bâtiment'!$A$4:$O$52,11,FALSE))=TRUE,"",VLOOKUP(B6,'Récap bâtiment'!$A$4:$O$52,11,FALSE))</f>
        <v>0</v>
      </c>
      <c r="M6" s="2">
        <f>IF(ISERROR(VLOOKUP(B6,'Récap bâtiment'!$A$4:$O$52,12,FALSE))=TRUE,"",VLOOKUP(B6,'Récap bâtiment'!$A$4:$O$52,12,FALSE))</f>
        <v>0</v>
      </c>
      <c r="N6" s="2">
        <f>IF(ISERROR(VLOOKUP(B6,'Récap bâtiment'!$A$4:$O$52,13,FALSE))=TRUE,"",VLOOKUP(B6,'Récap bâtiment'!$A$4:$O$52,13,FALSE))</f>
        <v>0</v>
      </c>
      <c r="O6" s="2">
        <f>IF(ISERROR(VLOOKUP(B6,'Récap bâtiment'!$A$4:$O$52,14,FALSE))=TRUE,"",VLOOKUP(B6,'Récap bâtiment'!$A$4:$O$52,14,FALSE))</f>
        <v>0</v>
      </c>
      <c r="P6" s="2">
        <f>IF(ISERROR(VLOOKUP(B6,'Récap bâtiment'!$A$4:$O$52,15,FALSE))=TRUE,"",VLOOKUP(B6,'Récap bâtiment'!$A$4:$O$52,15,FALSE))</f>
        <v>0</v>
      </c>
      <c r="R6" s="2"/>
      <c r="S6" s="2"/>
      <c r="T6" s="2"/>
      <c r="U6" s="2"/>
      <c r="V6" s="2"/>
      <c r="W6" s="2" t="str">
        <f>IF(ISERROR(VLOOKUP(R6,'Récap bâtiment'!$A$54:$O$102,6,FALSE))=TRUE,"",VLOOKUP(R6,'Récap bâtiment'!$A$54:$O$102,6,FALSE))</f>
        <v/>
      </c>
      <c r="X6" s="2" t="str">
        <f>IF(ISERROR(VLOOKUP(R6,'Récap bâtiment'!$A$54:$O$102,7,FALSE))=TRUE,"",VLOOKUP(R6,'Récap bâtiment'!$A$54:$O$102,7,FALSE))</f>
        <v/>
      </c>
      <c r="Y6" s="2" t="str">
        <f>IF(ISERROR(VLOOKUP(R6,'Récap bâtiment'!$A$54:$O$102,8,FALSE))=TRUE,"",VLOOKUP(R6,'Récap bâtiment'!$A$54:$O$102,8,FALSE))</f>
        <v/>
      </c>
      <c r="Z6" s="2" t="str">
        <f>IF(ISERROR(VLOOKUP(R6,'Récap bâtiment'!$A$54:$O$102,9,FALSE))=TRUE,"",VLOOKUP(R6,'Récap bâtiment'!$A$54:$O$102,9,FALSE))</f>
        <v/>
      </c>
      <c r="AA6" s="2" t="str">
        <f>IF(ISERROR(VLOOKUP(R6,'Récap bâtiment'!$A$54:$O$102,10,FALSE))=TRUE,"",VLOOKUP(R6,'Récap bâtiment'!$A$54:$O$102,10,FALSE))</f>
        <v/>
      </c>
      <c r="AB6" s="2" t="str">
        <f>IF(ISERROR(VLOOKUP(R6,'Récap bâtiment'!$A$54:$O$102,11,FALSE))=TRUE,"",VLOOKUP(R6,'Récap bâtiment'!$A$54:$O$102,11,FALSE))</f>
        <v/>
      </c>
      <c r="AC6" s="2" t="str">
        <f>IF(ISERROR(VLOOKUP(R6,'Récap bâtiment'!$A$54:$O$102,12,FALSE))=TRUE,"",VLOOKUP(R6,'Récap bâtiment'!$A$54:$O$102,12,FALSE))</f>
        <v/>
      </c>
      <c r="AD6" s="2" t="str">
        <f>IF(ISERROR(VLOOKUP(R6,'Récap bâtiment'!$A$54:$O$102,13,FALSE))=TRUE,"",VLOOKUP(R6,'Récap bâtiment'!$A$54:$O$102,13,FALSE))</f>
        <v/>
      </c>
      <c r="AE6" s="2" t="str">
        <f>IF(ISERROR(VLOOKUP(R6,'Récap bâtiment'!$A$54:$O$102,14,FALSE))=TRUE,"",VLOOKUP(R6,'Récap bâtiment'!$A$54:$O$102,14,FALSE))</f>
        <v/>
      </c>
      <c r="AF6" s="2" t="str">
        <f>IF(ISERROR(VLOOKUP(R6,'Récap bâtiment'!$A$54:$O$102,15,FALSE))=TRUE,"",VLOOKUP(R6,'Récap bâtiment'!$A$54:$O$102,15,FALSE))</f>
        <v/>
      </c>
      <c r="AH6" s="2"/>
      <c r="AI6" s="2" t="str">
        <f>IF(ISERROR(VLOOKUP(AH6,'Récap bâtiment'!$A$104:$O$153,2,FALSE))=TRUE,"",VLOOKUP(AH6,'Récap bâtiment'!$A$104:$O$153,2,FALSE))</f>
        <v/>
      </c>
      <c r="AJ6" s="2" t="str">
        <f>IF(ISERROR(VLOOKUP(AH6,'Récap bâtiment'!$A$104:$O$153,3,FALSE))=TRUE,"",VLOOKUP(AH6,'Récap bâtiment'!$A$104:$O$153,3,FALSE))</f>
        <v/>
      </c>
      <c r="AK6" s="2" t="str">
        <f>IF(ISERROR(VLOOKUP(AH6,'Récap bâtiment'!$A$104:$O$153,4,FALSE))=TRUE,"",VLOOKUP(AH6,'Récap bâtiment'!$A$104:$O$153,4,FALSE))</f>
        <v/>
      </c>
      <c r="AL6" s="2" t="str">
        <f>IF(ISERROR(VLOOKUP(AH6,'Récap bâtiment'!$A$104:$O$153,5,FALSE))=TRUE,"",VLOOKUP(AH6,'Récap bâtiment'!$A$104:$O$153,5,FALSE))</f>
        <v/>
      </c>
      <c r="AM6" s="2" t="str">
        <f>IF(ISERROR(VLOOKUP(AH6,'Récap bâtiment'!$A$104:$O$153,6,FALSE))=TRUE,"",VLOOKUP(AH6,'Récap bâtiment'!$A$104:$O$153,6,FALSE))</f>
        <v/>
      </c>
      <c r="AN6" s="2" t="str">
        <f>IF(ISERROR(VLOOKUP(AH6,'Récap bâtiment'!$A$104:$O$153,7,FALSE))=TRUE,"",VLOOKUP(AH6,'Récap bâtiment'!$A$104:$O$153,7,FALSE))</f>
        <v/>
      </c>
      <c r="AO6" s="2" t="str">
        <f>IF(ISERROR(VLOOKUP(AH6,'Récap bâtiment'!$A$104:$O$153,8,FALSE))=TRUE,"",VLOOKUP(AH6,'Récap bâtiment'!$A$104:$O$153,8,FALSE))</f>
        <v/>
      </c>
      <c r="AP6" s="2" t="str">
        <f>IF(ISERROR(VLOOKUP(AH6,'Récap bâtiment'!$A$104:$O$153,9,FALSE))=TRUE,"",VLOOKUP(AH6,'Récap bâtiment'!$A$104:$O$153,9,FALSE))</f>
        <v/>
      </c>
      <c r="AQ6" s="2" t="str">
        <f>IF(ISERROR(VLOOKUP(AH6,'Récap bâtiment'!$A$104:$O$153,10,FALSE))=TRUE,"",VLOOKUP(AH6,'Récap bâtiment'!$A$104:$O$153,10,FALSE))</f>
        <v/>
      </c>
      <c r="AR6" s="2" t="str">
        <f>IF(ISERROR(VLOOKUP(AH6,'Récap bâtiment'!$A$104:$O$153,11,FALSE))=TRUE,"",VLOOKUP(AH6,'Récap bâtiment'!$A$104:$O$153,11,FALSE))</f>
        <v/>
      </c>
      <c r="AS6" s="2" t="str">
        <f>IF(ISERROR(VLOOKUP(AH6,'Récap bâtiment'!$A$104:$O$153,12,FALSE))=TRUE,"",VLOOKUP(AH6,'Récap bâtiment'!$A$104:$O$153,12,FALSE))</f>
        <v/>
      </c>
      <c r="AT6" s="2" t="str">
        <f>IF(ISERROR(VLOOKUP(AH6,'Récap bâtiment'!$A$104:$O$153,13,FALSE))=TRUE,"",VLOOKUP(AH6,'Récap bâtiment'!$A$104:$O$153,13,FALSE))</f>
        <v/>
      </c>
      <c r="AU6" s="2" t="str">
        <f>IF(ISERROR(VLOOKUP(AH6,'Récap bâtiment'!$A$104:$O$153,14,FALSE))=TRUE,"",VLOOKUP(AH6,'Récap bâtiment'!$A$104:$O$153,14,FALSE))</f>
        <v/>
      </c>
      <c r="AV6" s="2" t="str">
        <f>IF(ISERROR(VLOOKUP(AH6,'Récap bâtiment'!$A$104:$O$153,15,FALSE))=TRUE,"",VLOOKUP(AH6,'Récap bâtiment'!$A$104:$O$153,15,FALSE))</f>
        <v/>
      </c>
    </row>
    <row r="7" spans="2:48" x14ac:dyDescent="0.3">
      <c r="B7" s="2" t="s">
        <v>26</v>
      </c>
      <c r="C7" s="2" t="str">
        <f>IF(ISERROR(VLOOKUP(B7,'Récap bâtiment'!$A$4:$O$52,2,FALSE))=TRUE,"",VLOOKUP(B7,'Récap bâtiment'!$A$4:$O$52,2,FALSE))</f>
        <v>3+</v>
      </c>
      <c r="D7" s="2" t="str">
        <f>IF(ISERROR(VLOOKUP(B7,'Récap bâtiment'!$A$4:$O$52,3,FALSE))=TRUE,"",VLOOKUP(B7,'Récap bâtiment'!$A$4:$O$52,3,FALSE))</f>
        <v>Bleu</v>
      </c>
      <c r="E7" s="2" t="str">
        <f>IF(ISERROR(VLOOKUP(B7,'Récap bâtiment'!$A$4:$O$52,4,FALSE))=TRUE,"",VLOOKUP(B7,'Récap bâtiment'!$A$4:$O$52,4,FALSE))</f>
        <v>3 PV</v>
      </c>
      <c r="F7" s="2">
        <f>IF(ISERROR(VLOOKUP(B7,'Récap bâtiment'!$A$4:$O$52,5,FALSE))=TRUE,"",VLOOKUP(B7,'Récap bâtiment'!$A$4:$O$52,5,FALSE))</f>
        <v>0</v>
      </c>
      <c r="G7" s="2">
        <f>IF(ISERROR(VLOOKUP(B7,'Récap bâtiment'!$A$4:$O$52,6,FALSE))=TRUE,"",VLOOKUP(B7,'Récap bâtiment'!$A$4:$O$52,6,FALSE))</f>
        <v>0</v>
      </c>
      <c r="H7" s="2">
        <f>IF(ISERROR(VLOOKUP(B7,'Récap bâtiment'!$A$4:$O$52,7,FALSE))=TRUE,"",VLOOKUP(B7,'Récap bâtiment'!$A$4:$O$52,7,FALSE))</f>
        <v>1</v>
      </c>
      <c r="I7" s="2">
        <f>IF(ISERROR(VLOOKUP(B7,'Récap bâtiment'!$A$4:$O$52,8,FALSE))=TRUE,"",VLOOKUP(B7,'Récap bâtiment'!$A$4:$O$52,8,FALSE))</f>
        <v>0</v>
      </c>
      <c r="J7" s="2">
        <f>IF(ISERROR(VLOOKUP(B7,'Récap bâtiment'!$A$4:$O$52,9,FALSE))=TRUE,"",VLOOKUP(B7,'Récap bâtiment'!$A$4:$O$52,9,FALSE))</f>
        <v>0</v>
      </c>
      <c r="K7" s="2">
        <f>IF(ISERROR(VLOOKUP(B7,'Récap bâtiment'!$A$4:$O$52,10,FALSE))=TRUE,"",VLOOKUP(B7,'Récap bâtiment'!$A$4:$O$52,10,FALSE))</f>
        <v>0</v>
      </c>
      <c r="L7" s="2">
        <f>IF(ISERROR(VLOOKUP(B7,'Récap bâtiment'!$A$4:$O$52,11,FALSE))=TRUE,"",VLOOKUP(B7,'Récap bâtiment'!$A$4:$O$52,11,FALSE))</f>
        <v>0</v>
      </c>
      <c r="M7" s="2">
        <f>IF(ISERROR(VLOOKUP(B7,'Récap bâtiment'!$A$4:$O$52,12,FALSE))=TRUE,"",VLOOKUP(B7,'Récap bâtiment'!$A$4:$O$52,12,FALSE))</f>
        <v>0</v>
      </c>
      <c r="N7" s="2">
        <f>IF(ISERROR(VLOOKUP(B7,'Récap bâtiment'!$A$4:$O$52,13,FALSE))=TRUE,"",VLOOKUP(B7,'Récap bâtiment'!$A$4:$O$52,13,FALSE))</f>
        <v>0</v>
      </c>
      <c r="O7" s="2" t="str">
        <f>IF(ISERROR(VLOOKUP(B7,'Récap bâtiment'!$A$4:$O$52,14,FALSE))=TRUE,"",VLOOKUP(B7,'Récap bâtiment'!$A$4:$O$52,14,FALSE))</f>
        <v>Aqueduc</v>
      </c>
      <c r="P7" s="2">
        <f>IF(ISERROR(VLOOKUP(B7,'Récap bâtiment'!$A$4:$O$52,15,FALSE))=TRUE,"",VLOOKUP(B7,'Récap bâtiment'!$A$4:$O$52,15,FALSE))</f>
        <v>0</v>
      </c>
      <c r="R7" s="2"/>
      <c r="S7" s="2"/>
      <c r="T7" s="2"/>
      <c r="U7" s="2"/>
      <c r="V7" s="2"/>
      <c r="W7" s="2" t="str">
        <f>IF(ISERROR(VLOOKUP(R7,'Récap bâtiment'!$A$54:$O$102,6,FALSE))=TRUE,"",VLOOKUP(R7,'Récap bâtiment'!$A$54:$O$102,6,FALSE))</f>
        <v/>
      </c>
      <c r="X7" s="2" t="str">
        <f>IF(ISERROR(VLOOKUP(R7,'Récap bâtiment'!$A$54:$O$102,7,FALSE))=TRUE,"",VLOOKUP(R7,'Récap bâtiment'!$A$54:$O$102,7,FALSE))</f>
        <v/>
      </c>
      <c r="Y7" s="2" t="str">
        <f>IF(ISERROR(VLOOKUP(R7,'Récap bâtiment'!$A$54:$O$102,8,FALSE))=TRUE,"",VLOOKUP(R7,'Récap bâtiment'!$A$54:$O$102,8,FALSE))</f>
        <v/>
      </c>
      <c r="Z7" s="2" t="str">
        <f>IF(ISERROR(VLOOKUP(R7,'Récap bâtiment'!$A$54:$O$102,9,FALSE))=TRUE,"",VLOOKUP(R7,'Récap bâtiment'!$A$54:$O$102,9,FALSE))</f>
        <v/>
      </c>
      <c r="AA7" s="2" t="str">
        <f>IF(ISERROR(VLOOKUP(R7,'Récap bâtiment'!$A$54:$O$102,10,FALSE))=TRUE,"",VLOOKUP(R7,'Récap bâtiment'!$A$54:$O$102,10,FALSE))</f>
        <v/>
      </c>
      <c r="AB7" s="2" t="str">
        <f>IF(ISERROR(VLOOKUP(R7,'Récap bâtiment'!$A$54:$O$102,11,FALSE))=TRUE,"",VLOOKUP(R7,'Récap bâtiment'!$A$54:$O$102,11,FALSE))</f>
        <v/>
      </c>
      <c r="AC7" s="2" t="str">
        <f>IF(ISERROR(VLOOKUP(R7,'Récap bâtiment'!$A$54:$O$102,12,FALSE))=TRUE,"",VLOOKUP(R7,'Récap bâtiment'!$A$54:$O$102,12,FALSE))</f>
        <v/>
      </c>
      <c r="AD7" s="2" t="str">
        <f>IF(ISERROR(VLOOKUP(R7,'Récap bâtiment'!$A$54:$O$102,13,FALSE))=TRUE,"",VLOOKUP(R7,'Récap bâtiment'!$A$54:$O$102,13,FALSE))</f>
        <v/>
      </c>
      <c r="AE7" s="2" t="str">
        <f>IF(ISERROR(VLOOKUP(R7,'Récap bâtiment'!$A$54:$O$102,14,FALSE))=TRUE,"",VLOOKUP(R7,'Récap bâtiment'!$A$54:$O$102,14,FALSE))</f>
        <v/>
      </c>
      <c r="AF7" s="2" t="str">
        <f>IF(ISERROR(VLOOKUP(R7,'Récap bâtiment'!$A$54:$O$102,15,FALSE))=TRUE,"",VLOOKUP(R7,'Récap bâtiment'!$A$54:$O$102,15,FALSE))</f>
        <v/>
      </c>
      <c r="AH7" s="2"/>
      <c r="AI7" s="2" t="str">
        <f>IF(ISERROR(VLOOKUP(AH7,'Récap bâtiment'!$A$104:$O$153,2,FALSE))=TRUE,"",VLOOKUP(AH7,'Récap bâtiment'!$A$104:$O$153,2,FALSE))</f>
        <v/>
      </c>
      <c r="AJ7" s="2" t="str">
        <f>IF(ISERROR(VLOOKUP(AH7,'Récap bâtiment'!$A$104:$O$153,3,FALSE))=TRUE,"",VLOOKUP(AH7,'Récap bâtiment'!$A$104:$O$153,3,FALSE))</f>
        <v/>
      </c>
      <c r="AK7" s="2" t="str">
        <f>IF(ISERROR(VLOOKUP(AH7,'Récap bâtiment'!$A$104:$O$153,4,FALSE))=TRUE,"",VLOOKUP(AH7,'Récap bâtiment'!$A$104:$O$153,4,FALSE))</f>
        <v/>
      </c>
      <c r="AL7" s="2" t="str">
        <f>IF(ISERROR(VLOOKUP(AH7,'Récap bâtiment'!$A$104:$O$153,5,FALSE))=TRUE,"",VLOOKUP(AH7,'Récap bâtiment'!$A$104:$O$153,5,FALSE))</f>
        <v/>
      </c>
      <c r="AM7" s="2" t="str">
        <f>IF(ISERROR(VLOOKUP(AH7,'Récap bâtiment'!$A$104:$O$153,6,FALSE))=TRUE,"",VLOOKUP(AH7,'Récap bâtiment'!$A$104:$O$153,6,FALSE))</f>
        <v/>
      </c>
      <c r="AN7" s="2" t="str">
        <f>IF(ISERROR(VLOOKUP(AH7,'Récap bâtiment'!$A$104:$O$153,7,FALSE))=TRUE,"",VLOOKUP(AH7,'Récap bâtiment'!$A$104:$O$153,7,FALSE))</f>
        <v/>
      </c>
      <c r="AO7" s="2" t="str">
        <f>IF(ISERROR(VLOOKUP(AH7,'Récap bâtiment'!$A$104:$O$153,8,FALSE))=TRUE,"",VLOOKUP(AH7,'Récap bâtiment'!$A$104:$O$153,8,FALSE))</f>
        <v/>
      </c>
      <c r="AP7" s="2" t="str">
        <f>IF(ISERROR(VLOOKUP(AH7,'Récap bâtiment'!$A$104:$O$153,9,FALSE))=TRUE,"",VLOOKUP(AH7,'Récap bâtiment'!$A$104:$O$153,9,FALSE))</f>
        <v/>
      </c>
      <c r="AQ7" s="2" t="str">
        <f>IF(ISERROR(VLOOKUP(AH7,'Récap bâtiment'!$A$104:$O$153,10,FALSE))=TRUE,"",VLOOKUP(AH7,'Récap bâtiment'!$A$104:$O$153,10,FALSE))</f>
        <v/>
      </c>
      <c r="AR7" s="2" t="str">
        <f>IF(ISERROR(VLOOKUP(AH7,'Récap bâtiment'!$A$104:$O$153,11,FALSE))=TRUE,"",VLOOKUP(AH7,'Récap bâtiment'!$A$104:$O$153,11,FALSE))</f>
        <v/>
      </c>
      <c r="AS7" s="2" t="str">
        <f>IF(ISERROR(VLOOKUP(AH7,'Récap bâtiment'!$A$104:$O$153,12,FALSE))=TRUE,"",VLOOKUP(AH7,'Récap bâtiment'!$A$104:$O$153,12,FALSE))</f>
        <v/>
      </c>
      <c r="AT7" s="2" t="str">
        <f>IF(ISERROR(VLOOKUP(AH7,'Récap bâtiment'!$A$104:$O$153,13,FALSE))=TRUE,"",VLOOKUP(AH7,'Récap bâtiment'!$A$104:$O$153,13,FALSE))</f>
        <v/>
      </c>
      <c r="AU7" s="2" t="str">
        <f>IF(ISERROR(VLOOKUP(AH7,'Récap bâtiment'!$A$104:$O$153,14,FALSE))=TRUE,"",VLOOKUP(AH7,'Récap bâtiment'!$A$104:$O$153,14,FALSE))</f>
        <v/>
      </c>
      <c r="AV7" s="2" t="str">
        <f>IF(ISERROR(VLOOKUP(AH7,'Récap bâtiment'!$A$104:$O$153,15,FALSE))=TRUE,"",VLOOKUP(AH7,'Récap bâtiment'!$A$104:$O$153,15,FALSE))</f>
        <v/>
      </c>
    </row>
    <row r="8" spans="2:48" x14ac:dyDescent="0.3">
      <c r="B8" s="2" t="s">
        <v>2</v>
      </c>
      <c r="C8" s="2" t="str">
        <f>IF(ISERROR(VLOOKUP(B8,'Récap bâtiment'!$A$4:$O$52,2,FALSE))=TRUE,"",VLOOKUP(B8,'Récap bâtiment'!$A$4:$O$52,2,FALSE))</f>
        <v>3+</v>
      </c>
      <c r="D8" s="2" t="str">
        <f>IF(ISERROR(VLOOKUP(B8,'Récap bâtiment'!$A$4:$O$52,3,FALSE))=TRUE,"",VLOOKUP(B8,'Récap bâtiment'!$A$4:$O$52,3,FALSE))</f>
        <v>Vert</v>
      </c>
      <c r="E8" s="2" t="str">
        <f>IF(ISERROR(VLOOKUP(B8,'Récap bâtiment'!$A$4:$O$52,4,FALSE))=TRUE,"",VLOOKUP(B8,'Récap bâtiment'!$A$4:$O$52,4,FALSE))</f>
        <v>1 Engrenage</v>
      </c>
      <c r="F8" s="2">
        <f>IF(ISERROR(VLOOKUP(B8,'Récap bâtiment'!$A$4:$O$52,5,FALSE))=TRUE,"",VLOOKUP(B8,'Récap bâtiment'!$A$4:$O$52,5,FALSE))</f>
        <v>0</v>
      </c>
      <c r="G8" s="2">
        <f>IF(ISERROR(VLOOKUP(B8,'Récap bâtiment'!$A$4:$O$52,6,FALSE))=TRUE,"",VLOOKUP(B8,'Récap bâtiment'!$A$4:$O$52,6,FALSE))</f>
        <v>0</v>
      </c>
      <c r="H8" s="2">
        <f>IF(ISERROR(VLOOKUP(B8,'Récap bâtiment'!$A$4:$O$52,7,FALSE))=TRUE,"",VLOOKUP(B8,'Récap bâtiment'!$A$4:$O$52,7,FALSE))</f>
        <v>0</v>
      </c>
      <c r="I8" s="2">
        <f>IF(ISERROR(VLOOKUP(B8,'Récap bâtiment'!$A$4:$O$52,8,FALSE))=TRUE,"",VLOOKUP(B8,'Récap bâtiment'!$A$4:$O$52,8,FALSE))</f>
        <v>0</v>
      </c>
      <c r="J8" s="2">
        <f>IF(ISERROR(VLOOKUP(B8,'Récap bâtiment'!$A$4:$O$52,9,FALSE))=TRUE,"",VLOOKUP(B8,'Récap bâtiment'!$A$4:$O$52,9,FALSE))</f>
        <v>0</v>
      </c>
      <c r="K8" s="2">
        <f>IF(ISERROR(VLOOKUP(B8,'Récap bâtiment'!$A$4:$O$52,10,FALSE))=TRUE,"",VLOOKUP(B8,'Récap bâtiment'!$A$4:$O$52,10,FALSE))</f>
        <v>0</v>
      </c>
      <c r="L8" s="2">
        <f>IF(ISERROR(VLOOKUP(B8,'Récap bâtiment'!$A$4:$O$52,11,FALSE))=TRUE,"",VLOOKUP(B8,'Récap bâtiment'!$A$4:$O$52,11,FALSE))</f>
        <v>1</v>
      </c>
      <c r="M8" s="2">
        <f>IF(ISERROR(VLOOKUP(B8,'Récap bâtiment'!$A$4:$O$52,12,FALSE))=TRUE,"",VLOOKUP(B8,'Récap bâtiment'!$A$4:$O$52,12,FALSE))</f>
        <v>0</v>
      </c>
      <c r="N8" s="2">
        <f>IF(ISERROR(VLOOKUP(B8,'Récap bâtiment'!$A$4:$O$52,13,FALSE))=TRUE,"",VLOOKUP(B8,'Récap bâtiment'!$A$4:$O$52,13,FALSE))</f>
        <v>0</v>
      </c>
      <c r="O8" s="2" t="str">
        <f>IF(ISERROR(VLOOKUP(B8,'Récap bâtiment'!$A$4:$O$52,14,FALSE))=TRUE,"",VLOOKUP(B8,'Récap bâtiment'!$A$4:$O$52,14,FALSE))</f>
        <v>Laboratoire</v>
      </c>
      <c r="P8" s="2" t="str">
        <f>IF(ISERROR(VLOOKUP(B8,'Récap bâtiment'!$A$4:$O$52,15,FALSE))=TRUE,"",VLOOKUP(B8,'Récap bâtiment'!$A$4:$O$52,15,FALSE))</f>
        <v>Champs de tir</v>
      </c>
      <c r="R8" s="2"/>
      <c r="S8" s="2"/>
      <c r="T8" s="2"/>
      <c r="U8" s="2"/>
      <c r="V8" s="2"/>
      <c r="W8" s="2" t="str">
        <f>IF(ISERROR(VLOOKUP(R8,'Récap bâtiment'!$A$54:$O$102,6,FALSE))=TRUE,"",VLOOKUP(R8,'Récap bâtiment'!$A$54:$O$102,6,FALSE))</f>
        <v/>
      </c>
      <c r="X8" s="2" t="str">
        <f>IF(ISERROR(VLOOKUP(R8,'Récap bâtiment'!$A$54:$O$102,7,FALSE))=TRUE,"",VLOOKUP(R8,'Récap bâtiment'!$A$54:$O$102,7,FALSE))</f>
        <v/>
      </c>
      <c r="Y8" s="2" t="str">
        <f>IF(ISERROR(VLOOKUP(R8,'Récap bâtiment'!$A$54:$O$102,8,FALSE))=TRUE,"",VLOOKUP(R8,'Récap bâtiment'!$A$54:$O$102,8,FALSE))</f>
        <v/>
      </c>
      <c r="Z8" s="2" t="str">
        <f>IF(ISERROR(VLOOKUP(R8,'Récap bâtiment'!$A$54:$O$102,9,FALSE))=TRUE,"",VLOOKUP(R8,'Récap bâtiment'!$A$54:$O$102,9,FALSE))</f>
        <v/>
      </c>
      <c r="AA8" s="2" t="str">
        <f>IF(ISERROR(VLOOKUP(R8,'Récap bâtiment'!$A$54:$O$102,10,FALSE))=TRUE,"",VLOOKUP(R8,'Récap bâtiment'!$A$54:$O$102,10,FALSE))</f>
        <v/>
      </c>
      <c r="AB8" s="2" t="str">
        <f>IF(ISERROR(VLOOKUP(R8,'Récap bâtiment'!$A$54:$O$102,11,FALSE))=TRUE,"",VLOOKUP(R8,'Récap bâtiment'!$A$54:$O$102,11,FALSE))</f>
        <v/>
      </c>
      <c r="AC8" s="2" t="str">
        <f>IF(ISERROR(VLOOKUP(R8,'Récap bâtiment'!$A$54:$O$102,12,FALSE))=TRUE,"",VLOOKUP(R8,'Récap bâtiment'!$A$54:$O$102,12,FALSE))</f>
        <v/>
      </c>
      <c r="AD8" s="2" t="str">
        <f>IF(ISERROR(VLOOKUP(R8,'Récap bâtiment'!$A$54:$O$102,13,FALSE))=TRUE,"",VLOOKUP(R8,'Récap bâtiment'!$A$54:$O$102,13,FALSE))</f>
        <v/>
      </c>
      <c r="AE8" s="2" t="str">
        <f>IF(ISERROR(VLOOKUP(R8,'Récap bâtiment'!$A$54:$O$102,14,FALSE))=TRUE,"",VLOOKUP(R8,'Récap bâtiment'!$A$54:$O$102,14,FALSE))</f>
        <v/>
      </c>
      <c r="AF8" s="2" t="str">
        <f>IF(ISERROR(VLOOKUP(R8,'Récap bâtiment'!$A$54:$O$102,15,FALSE))=TRUE,"",VLOOKUP(R8,'Récap bâtiment'!$A$54:$O$102,15,FALSE))</f>
        <v/>
      </c>
      <c r="AH8" s="2"/>
      <c r="AI8" s="2" t="str">
        <f>IF(ISERROR(VLOOKUP(AH8,'Récap bâtiment'!$A$104:$O$153,2,FALSE))=TRUE,"",VLOOKUP(AH8,'Récap bâtiment'!$A$104:$O$153,2,FALSE))</f>
        <v/>
      </c>
      <c r="AJ8" s="2" t="str">
        <f>IF(ISERROR(VLOOKUP(AH8,'Récap bâtiment'!$A$104:$O$153,3,FALSE))=TRUE,"",VLOOKUP(AH8,'Récap bâtiment'!$A$104:$O$153,3,FALSE))</f>
        <v/>
      </c>
      <c r="AK8" s="2" t="str">
        <f>IF(ISERROR(VLOOKUP(AH8,'Récap bâtiment'!$A$104:$O$153,4,FALSE))=TRUE,"",VLOOKUP(AH8,'Récap bâtiment'!$A$104:$O$153,4,FALSE))</f>
        <v/>
      </c>
      <c r="AL8" s="2" t="str">
        <f>IF(ISERROR(VLOOKUP(AH8,'Récap bâtiment'!$A$104:$O$153,5,FALSE))=TRUE,"",VLOOKUP(AH8,'Récap bâtiment'!$A$104:$O$153,5,FALSE))</f>
        <v/>
      </c>
      <c r="AM8" s="2" t="str">
        <f>IF(ISERROR(VLOOKUP(AH8,'Récap bâtiment'!$A$104:$O$153,6,FALSE))=TRUE,"",VLOOKUP(AH8,'Récap bâtiment'!$A$104:$O$153,6,FALSE))</f>
        <v/>
      </c>
      <c r="AN8" s="2" t="str">
        <f>IF(ISERROR(VLOOKUP(AH8,'Récap bâtiment'!$A$104:$O$153,7,FALSE))=TRUE,"",VLOOKUP(AH8,'Récap bâtiment'!$A$104:$O$153,7,FALSE))</f>
        <v/>
      </c>
      <c r="AO8" s="2" t="str">
        <f>IF(ISERROR(VLOOKUP(AH8,'Récap bâtiment'!$A$104:$O$153,8,FALSE))=TRUE,"",VLOOKUP(AH8,'Récap bâtiment'!$A$104:$O$153,8,FALSE))</f>
        <v/>
      </c>
      <c r="AP8" s="2" t="str">
        <f>IF(ISERROR(VLOOKUP(AH8,'Récap bâtiment'!$A$104:$O$153,9,FALSE))=TRUE,"",VLOOKUP(AH8,'Récap bâtiment'!$A$104:$O$153,9,FALSE))</f>
        <v/>
      </c>
      <c r="AQ8" s="2" t="str">
        <f>IF(ISERROR(VLOOKUP(AH8,'Récap bâtiment'!$A$104:$O$153,10,FALSE))=TRUE,"",VLOOKUP(AH8,'Récap bâtiment'!$A$104:$O$153,10,FALSE))</f>
        <v/>
      </c>
      <c r="AR8" s="2" t="str">
        <f>IF(ISERROR(VLOOKUP(AH8,'Récap bâtiment'!$A$104:$O$153,11,FALSE))=TRUE,"",VLOOKUP(AH8,'Récap bâtiment'!$A$104:$O$153,11,FALSE))</f>
        <v/>
      </c>
      <c r="AS8" s="2" t="str">
        <f>IF(ISERROR(VLOOKUP(AH8,'Récap bâtiment'!$A$104:$O$153,12,FALSE))=TRUE,"",VLOOKUP(AH8,'Récap bâtiment'!$A$104:$O$153,12,FALSE))</f>
        <v/>
      </c>
      <c r="AT8" s="2" t="str">
        <f>IF(ISERROR(VLOOKUP(AH8,'Récap bâtiment'!$A$104:$O$153,13,FALSE))=TRUE,"",VLOOKUP(AH8,'Récap bâtiment'!$A$104:$O$153,13,FALSE))</f>
        <v/>
      </c>
      <c r="AU8" s="2" t="str">
        <f>IF(ISERROR(VLOOKUP(AH8,'Récap bâtiment'!$A$104:$O$153,14,FALSE))=TRUE,"",VLOOKUP(AH8,'Récap bâtiment'!$A$104:$O$153,14,FALSE))</f>
        <v/>
      </c>
      <c r="AV8" s="2" t="str">
        <f>IF(ISERROR(VLOOKUP(AH8,'Récap bâtiment'!$A$104:$O$153,15,FALSE))=TRUE,"",VLOOKUP(AH8,'Récap bâtiment'!$A$104:$O$153,15,FALSE))</f>
        <v/>
      </c>
    </row>
    <row r="9" spans="2:48" x14ac:dyDescent="0.3">
      <c r="B9" s="2" t="s">
        <v>55</v>
      </c>
      <c r="C9" s="2" t="str">
        <f>IF(ISERROR(VLOOKUP(B9,'Récap bâtiment'!$A$4:$O$52,2,FALSE))=TRUE,"",VLOOKUP(B9,'Récap bâtiment'!$A$4:$O$52,2,FALSE))</f>
        <v>3+</v>
      </c>
      <c r="D9" s="2" t="str">
        <f>IF(ISERROR(VLOOKUP(B9,'Récap bâtiment'!$A$4:$O$52,3,FALSE))=TRUE,"",VLOOKUP(B9,'Récap bâtiment'!$A$4:$O$52,3,FALSE))</f>
        <v>Jaune</v>
      </c>
      <c r="E9" s="2">
        <f>IF(ISERROR(VLOOKUP(B9,'Récap bâtiment'!$A$4:$O$52,4,FALSE))=TRUE,"",VLOOKUP(B9,'Récap bâtiment'!$A$4:$O$52,4,FALSE))</f>
        <v>0</v>
      </c>
      <c r="F9" s="2">
        <f>IF(ISERROR(VLOOKUP(B9,'Récap bâtiment'!$A$4:$O$52,5,FALSE))=TRUE,"",VLOOKUP(B9,'Récap bâtiment'!$A$4:$O$52,5,FALSE))</f>
        <v>0</v>
      </c>
      <c r="G9" s="2">
        <f>IF(ISERROR(VLOOKUP(B9,'Récap bâtiment'!$A$4:$O$52,6,FALSE))=TRUE,"",VLOOKUP(B9,'Récap bâtiment'!$A$4:$O$52,6,FALSE))</f>
        <v>0</v>
      </c>
      <c r="H9" s="2">
        <f>IF(ISERROR(VLOOKUP(B9,'Récap bâtiment'!$A$4:$O$52,7,FALSE))=TRUE,"",VLOOKUP(B9,'Récap bâtiment'!$A$4:$O$52,7,FALSE))</f>
        <v>0</v>
      </c>
      <c r="I9" s="2">
        <f>IF(ISERROR(VLOOKUP(B9,'Récap bâtiment'!$A$4:$O$52,8,FALSE))=TRUE,"",VLOOKUP(B9,'Récap bâtiment'!$A$4:$O$52,8,FALSE))</f>
        <v>0</v>
      </c>
      <c r="J9" s="2">
        <f>IF(ISERROR(VLOOKUP(B9,'Récap bâtiment'!$A$4:$O$52,9,FALSE))=TRUE,"",VLOOKUP(B9,'Récap bâtiment'!$A$4:$O$52,9,FALSE))</f>
        <v>0</v>
      </c>
      <c r="K9" s="2">
        <f>IF(ISERROR(VLOOKUP(B9,'Récap bâtiment'!$A$4:$O$52,10,FALSE))=TRUE,"",VLOOKUP(B9,'Récap bâtiment'!$A$4:$O$52,10,FALSE))</f>
        <v>0</v>
      </c>
      <c r="L9" s="2">
        <f>IF(ISERROR(VLOOKUP(B9,'Récap bâtiment'!$A$4:$O$52,11,FALSE))=TRUE,"",VLOOKUP(B9,'Récap bâtiment'!$A$4:$O$52,11,FALSE))</f>
        <v>0</v>
      </c>
      <c r="M9" s="2">
        <f>IF(ISERROR(VLOOKUP(B9,'Récap bâtiment'!$A$4:$O$52,12,FALSE))=TRUE,"",VLOOKUP(B9,'Récap bâtiment'!$A$4:$O$52,12,FALSE))</f>
        <v>0</v>
      </c>
      <c r="N9" s="2">
        <f>IF(ISERROR(VLOOKUP(B9,'Récap bâtiment'!$A$4:$O$52,13,FALSE))=TRUE,"",VLOOKUP(B9,'Récap bâtiment'!$A$4:$O$52,13,FALSE))</f>
        <v>0</v>
      </c>
      <c r="O9" s="2" t="str">
        <f>IF(ISERROR(VLOOKUP(B9,'Récap bâtiment'!$A$4:$O$52,14,FALSE))=TRUE,"",VLOOKUP(B9,'Récap bâtiment'!$A$4:$O$52,14,FALSE))</f>
        <v>Caravansérail</v>
      </c>
      <c r="P9" s="2">
        <f>IF(ISERROR(VLOOKUP(B9,'Récap bâtiment'!$A$4:$O$52,15,FALSE))=TRUE,"",VLOOKUP(B9,'Récap bâtiment'!$A$4:$O$52,15,FALSE))</f>
        <v>0</v>
      </c>
      <c r="R9" s="2"/>
      <c r="S9" s="2"/>
      <c r="T9" s="2"/>
      <c r="U9" s="2"/>
      <c r="V9" s="2"/>
      <c r="W9" s="2" t="str">
        <f>IF(ISERROR(VLOOKUP(R9,'Récap bâtiment'!$A$54:$O$102,6,FALSE))=TRUE,"",VLOOKUP(R9,'Récap bâtiment'!$A$54:$O$102,6,FALSE))</f>
        <v/>
      </c>
      <c r="X9" s="2" t="str">
        <f>IF(ISERROR(VLOOKUP(R9,'Récap bâtiment'!$A$54:$O$102,7,FALSE))=TRUE,"",VLOOKUP(R9,'Récap bâtiment'!$A$54:$O$102,7,FALSE))</f>
        <v/>
      </c>
      <c r="Y9" s="2" t="str">
        <f>IF(ISERROR(VLOOKUP(R9,'Récap bâtiment'!$A$54:$O$102,8,FALSE))=TRUE,"",VLOOKUP(R9,'Récap bâtiment'!$A$54:$O$102,8,FALSE))</f>
        <v/>
      </c>
      <c r="Z9" s="2" t="str">
        <f>IF(ISERROR(VLOOKUP(R9,'Récap bâtiment'!$A$54:$O$102,9,FALSE))=TRUE,"",VLOOKUP(R9,'Récap bâtiment'!$A$54:$O$102,9,FALSE))</f>
        <v/>
      </c>
      <c r="AA9" s="2" t="str">
        <f>IF(ISERROR(VLOOKUP(R9,'Récap bâtiment'!$A$54:$O$102,10,FALSE))=TRUE,"",VLOOKUP(R9,'Récap bâtiment'!$A$54:$O$102,10,FALSE))</f>
        <v/>
      </c>
      <c r="AB9" s="2" t="str">
        <f>IF(ISERROR(VLOOKUP(R9,'Récap bâtiment'!$A$54:$O$102,11,FALSE))=TRUE,"",VLOOKUP(R9,'Récap bâtiment'!$A$54:$O$102,11,FALSE))</f>
        <v/>
      </c>
      <c r="AC9" s="2" t="str">
        <f>IF(ISERROR(VLOOKUP(R9,'Récap bâtiment'!$A$54:$O$102,12,FALSE))=TRUE,"",VLOOKUP(R9,'Récap bâtiment'!$A$54:$O$102,12,FALSE))</f>
        <v/>
      </c>
      <c r="AD9" s="2" t="str">
        <f>IF(ISERROR(VLOOKUP(R9,'Récap bâtiment'!$A$54:$O$102,13,FALSE))=TRUE,"",VLOOKUP(R9,'Récap bâtiment'!$A$54:$O$102,13,FALSE))</f>
        <v/>
      </c>
      <c r="AE9" s="2" t="str">
        <f>IF(ISERROR(VLOOKUP(R9,'Récap bâtiment'!$A$54:$O$102,14,FALSE))=TRUE,"",VLOOKUP(R9,'Récap bâtiment'!$A$54:$O$102,14,FALSE))</f>
        <v/>
      </c>
      <c r="AF9" s="2" t="str">
        <f>IF(ISERROR(VLOOKUP(R9,'Récap bâtiment'!$A$54:$O$102,15,FALSE))=TRUE,"",VLOOKUP(R9,'Récap bâtiment'!$A$54:$O$102,15,FALSE))</f>
        <v/>
      </c>
      <c r="AH9" s="2"/>
      <c r="AI9" s="2" t="str">
        <f>IF(ISERROR(VLOOKUP(AH9,'Récap bâtiment'!$A$104:$O$153,2,FALSE))=TRUE,"",VLOOKUP(AH9,'Récap bâtiment'!$A$104:$O$153,2,FALSE))</f>
        <v/>
      </c>
      <c r="AJ9" s="2" t="str">
        <f>IF(ISERROR(VLOOKUP(AH9,'Récap bâtiment'!$A$104:$O$153,3,FALSE))=TRUE,"",VLOOKUP(AH9,'Récap bâtiment'!$A$104:$O$153,3,FALSE))</f>
        <v/>
      </c>
      <c r="AK9" s="2" t="str">
        <f>IF(ISERROR(VLOOKUP(AH9,'Récap bâtiment'!$A$104:$O$153,4,FALSE))=TRUE,"",VLOOKUP(AH9,'Récap bâtiment'!$A$104:$O$153,4,FALSE))</f>
        <v/>
      </c>
      <c r="AL9" s="2" t="str">
        <f>IF(ISERROR(VLOOKUP(AH9,'Récap bâtiment'!$A$104:$O$153,5,FALSE))=TRUE,"",VLOOKUP(AH9,'Récap bâtiment'!$A$104:$O$153,5,FALSE))</f>
        <v/>
      </c>
      <c r="AM9" s="2" t="str">
        <f>IF(ISERROR(VLOOKUP(AH9,'Récap bâtiment'!$A$104:$O$153,6,FALSE))=TRUE,"",VLOOKUP(AH9,'Récap bâtiment'!$A$104:$O$153,6,FALSE))</f>
        <v/>
      </c>
      <c r="AN9" s="2" t="str">
        <f>IF(ISERROR(VLOOKUP(AH9,'Récap bâtiment'!$A$104:$O$153,7,FALSE))=TRUE,"",VLOOKUP(AH9,'Récap bâtiment'!$A$104:$O$153,7,FALSE))</f>
        <v/>
      </c>
      <c r="AO9" s="2" t="str">
        <f>IF(ISERROR(VLOOKUP(AH9,'Récap bâtiment'!$A$104:$O$153,8,FALSE))=TRUE,"",VLOOKUP(AH9,'Récap bâtiment'!$A$104:$O$153,8,FALSE))</f>
        <v/>
      </c>
      <c r="AP9" s="2" t="str">
        <f>IF(ISERROR(VLOOKUP(AH9,'Récap bâtiment'!$A$104:$O$153,9,FALSE))=TRUE,"",VLOOKUP(AH9,'Récap bâtiment'!$A$104:$O$153,9,FALSE))</f>
        <v/>
      </c>
      <c r="AQ9" s="2" t="str">
        <f>IF(ISERROR(VLOOKUP(AH9,'Récap bâtiment'!$A$104:$O$153,10,FALSE))=TRUE,"",VLOOKUP(AH9,'Récap bâtiment'!$A$104:$O$153,10,FALSE))</f>
        <v/>
      </c>
      <c r="AR9" s="2" t="str">
        <f>IF(ISERROR(VLOOKUP(AH9,'Récap bâtiment'!$A$104:$O$153,11,FALSE))=TRUE,"",VLOOKUP(AH9,'Récap bâtiment'!$A$104:$O$153,11,FALSE))</f>
        <v/>
      </c>
      <c r="AS9" s="2" t="str">
        <f>IF(ISERROR(VLOOKUP(AH9,'Récap bâtiment'!$A$104:$O$153,12,FALSE))=TRUE,"",VLOOKUP(AH9,'Récap bâtiment'!$A$104:$O$153,12,FALSE))</f>
        <v/>
      </c>
      <c r="AT9" s="2" t="str">
        <f>IF(ISERROR(VLOOKUP(AH9,'Récap bâtiment'!$A$104:$O$153,13,FALSE))=TRUE,"",VLOOKUP(AH9,'Récap bâtiment'!$A$104:$O$153,13,FALSE))</f>
        <v/>
      </c>
      <c r="AU9" s="2" t="str">
        <f>IF(ISERROR(VLOOKUP(AH9,'Récap bâtiment'!$A$104:$O$153,14,FALSE))=TRUE,"",VLOOKUP(AH9,'Récap bâtiment'!$A$104:$O$153,14,FALSE))</f>
        <v/>
      </c>
      <c r="AV9" s="2" t="str">
        <f>IF(ISERROR(VLOOKUP(AH9,'Récap bâtiment'!$A$104:$O$153,15,FALSE))=TRUE,"",VLOOKUP(AH9,'Récap bâtiment'!$A$104:$O$153,15,FALSE))</f>
        <v/>
      </c>
    </row>
    <row r="10" spans="2:48" x14ac:dyDescent="0.3">
      <c r="B10" s="2" t="s">
        <v>67</v>
      </c>
      <c r="C10" s="2" t="str">
        <f>IF(ISERROR(VLOOKUP(B10,'Récap bâtiment'!$A$4:$O$52,2,FALSE))=TRUE,"",VLOOKUP(B10,'Récap bâtiment'!$A$4:$O$52,2,FALSE))</f>
        <v>3+</v>
      </c>
      <c r="D10" s="2" t="str">
        <f>IF(ISERROR(VLOOKUP(B10,'Récap bâtiment'!$A$4:$O$52,3,FALSE))=TRUE,"",VLOOKUP(B10,'Récap bâtiment'!$A$4:$O$52,3,FALSE))</f>
        <v>Rouge</v>
      </c>
      <c r="E10" s="2" t="str">
        <f>IF(ISERROR(VLOOKUP(B10,'Récap bâtiment'!$A$4:$O$52,4,FALSE))=TRUE,"",VLOOKUP(B10,'Récap bâtiment'!$A$4:$O$52,4,FALSE))</f>
        <v>1 Bouclier</v>
      </c>
      <c r="F10" s="2">
        <f>IF(ISERROR(VLOOKUP(B10,'Récap bâtiment'!$A$4:$O$52,5,FALSE))=TRUE,"",VLOOKUP(B10,'Récap bâtiment'!$A$4:$O$52,5,FALSE))</f>
        <v>0</v>
      </c>
      <c r="G10" s="2">
        <f>IF(ISERROR(VLOOKUP(B10,'Récap bâtiment'!$A$4:$O$52,6,FALSE))=TRUE,"",VLOOKUP(B10,'Récap bâtiment'!$A$4:$O$52,6,FALSE))</f>
        <v>1</v>
      </c>
      <c r="H10" s="2">
        <f>IF(ISERROR(VLOOKUP(B10,'Récap bâtiment'!$A$4:$O$52,7,FALSE))=TRUE,"",VLOOKUP(B10,'Récap bâtiment'!$A$4:$O$52,7,FALSE))</f>
        <v>0</v>
      </c>
      <c r="I10" s="2">
        <f>IF(ISERROR(VLOOKUP(B10,'Récap bâtiment'!$A$4:$O$52,8,FALSE))=TRUE,"",VLOOKUP(B10,'Récap bâtiment'!$A$4:$O$52,8,FALSE))</f>
        <v>0</v>
      </c>
      <c r="J10" s="2">
        <f>IF(ISERROR(VLOOKUP(B10,'Récap bâtiment'!$A$4:$O$52,9,FALSE))=TRUE,"",VLOOKUP(B10,'Récap bâtiment'!$A$4:$O$52,9,FALSE))</f>
        <v>0</v>
      </c>
      <c r="K10" s="2">
        <f>IF(ISERROR(VLOOKUP(B10,'Récap bâtiment'!$A$4:$O$52,10,FALSE))=TRUE,"",VLOOKUP(B10,'Récap bâtiment'!$A$4:$O$52,10,FALSE))</f>
        <v>0</v>
      </c>
      <c r="L10" s="2">
        <f>IF(ISERROR(VLOOKUP(B10,'Récap bâtiment'!$A$4:$O$52,11,FALSE))=TRUE,"",VLOOKUP(B10,'Récap bâtiment'!$A$4:$O$52,11,FALSE))</f>
        <v>0</v>
      </c>
      <c r="M10" s="2">
        <f>IF(ISERROR(VLOOKUP(B10,'Récap bâtiment'!$A$4:$O$52,12,FALSE))=TRUE,"",VLOOKUP(B10,'Récap bâtiment'!$A$4:$O$52,12,FALSE))</f>
        <v>0</v>
      </c>
      <c r="N10" s="2">
        <f>IF(ISERROR(VLOOKUP(B10,'Récap bâtiment'!$A$4:$O$52,13,FALSE))=TRUE,"",VLOOKUP(B10,'Récap bâtiment'!$A$4:$O$52,13,FALSE))</f>
        <v>0</v>
      </c>
      <c r="O10" s="2">
        <f>IF(ISERROR(VLOOKUP(B10,'Récap bâtiment'!$A$4:$O$52,14,FALSE))=TRUE,"",VLOOKUP(B10,'Récap bâtiment'!$A$4:$O$52,14,FALSE))</f>
        <v>0</v>
      </c>
      <c r="P10" s="2">
        <f>IF(ISERROR(VLOOKUP(B10,'Récap bâtiment'!$A$4:$O$52,15,FALSE))=TRUE,"",VLOOKUP(B10,'Récap bâtiment'!$A$4:$O$52,15,FALSE))</f>
        <v>0</v>
      </c>
      <c r="R10" s="2"/>
      <c r="S10" s="2"/>
      <c r="T10" s="2"/>
      <c r="U10" s="2"/>
      <c r="V10" s="2"/>
      <c r="W10" s="2" t="str">
        <f>IF(ISERROR(VLOOKUP(R10,'Récap bâtiment'!$A$54:$O$102,6,FALSE))=TRUE,"",VLOOKUP(R10,'Récap bâtiment'!$A$54:$O$102,6,FALSE))</f>
        <v/>
      </c>
      <c r="X10" s="2" t="str">
        <f>IF(ISERROR(VLOOKUP(R10,'Récap bâtiment'!$A$54:$O$102,7,FALSE))=TRUE,"",VLOOKUP(R10,'Récap bâtiment'!$A$54:$O$102,7,FALSE))</f>
        <v/>
      </c>
      <c r="Y10" s="2" t="str">
        <f>IF(ISERROR(VLOOKUP(R10,'Récap bâtiment'!$A$54:$O$102,8,FALSE))=TRUE,"",VLOOKUP(R10,'Récap bâtiment'!$A$54:$O$102,8,FALSE))</f>
        <v/>
      </c>
      <c r="Z10" s="2" t="str">
        <f>IF(ISERROR(VLOOKUP(R10,'Récap bâtiment'!$A$54:$O$102,9,FALSE))=TRUE,"",VLOOKUP(R10,'Récap bâtiment'!$A$54:$O$102,9,FALSE))</f>
        <v/>
      </c>
      <c r="AA10" s="2" t="str">
        <f>IF(ISERROR(VLOOKUP(R10,'Récap bâtiment'!$A$54:$O$102,10,FALSE))=TRUE,"",VLOOKUP(R10,'Récap bâtiment'!$A$54:$O$102,10,FALSE))</f>
        <v/>
      </c>
      <c r="AB10" s="2" t="str">
        <f>IF(ISERROR(VLOOKUP(R10,'Récap bâtiment'!$A$54:$O$102,11,FALSE))=TRUE,"",VLOOKUP(R10,'Récap bâtiment'!$A$54:$O$102,11,FALSE))</f>
        <v/>
      </c>
      <c r="AC10" s="2" t="str">
        <f>IF(ISERROR(VLOOKUP(R10,'Récap bâtiment'!$A$54:$O$102,12,FALSE))=TRUE,"",VLOOKUP(R10,'Récap bâtiment'!$A$54:$O$102,12,FALSE))</f>
        <v/>
      </c>
      <c r="AD10" s="2" t="str">
        <f>IF(ISERROR(VLOOKUP(R10,'Récap bâtiment'!$A$54:$O$102,13,FALSE))=TRUE,"",VLOOKUP(R10,'Récap bâtiment'!$A$54:$O$102,13,FALSE))</f>
        <v/>
      </c>
      <c r="AE10" s="2" t="str">
        <f>IF(ISERROR(VLOOKUP(R10,'Récap bâtiment'!$A$54:$O$102,14,FALSE))=TRUE,"",VLOOKUP(R10,'Récap bâtiment'!$A$54:$O$102,14,FALSE))</f>
        <v/>
      </c>
      <c r="AF10" s="2" t="str">
        <f>IF(ISERROR(VLOOKUP(R10,'Récap bâtiment'!$A$54:$O$102,15,FALSE))=TRUE,"",VLOOKUP(R10,'Récap bâtiment'!$A$54:$O$102,15,FALSE))</f>
        <v/>
      </c>
      <c r="AH10" s="2"/>
      <c r="AI10" s="2" t="str">
        <f>IF(ISERROR(VLOOKUP(AH10,'Récap bâtiment'!$A$104:$O$153,2,FALSE))=TRUE,"",VLOOKUP(AH10,'Récap bâtiment'!$A$104:$O$153,2,FALSE))</f>
        <v/>
      </c>
      <c r="AJ10" s="2" t="str">
        <f>IF(ISERROR(VLOOKUP(AH10,'Récap bâtiment'!$A$104:$O$153,3,FALSE))=TRUE,"",VLOOKUP(AH10,'Récap bâtiment'!$A$104:$O$153,3,FALSE))</f>
        <v/>
      </c>
      <c r="AK10" s="2" t="str">
        <f>IF(ISERROR(VLOOKUP(AH10,'Récap bâtiment'!$A$104:$O$153,4,FALSE))=TRUE,"",VLOOKUP(AH10,'Récap bâtiment'!$A$104:$O$153,4,FALSE))</f>
        <v/>
      </c>
      <c r="AL10" s="2" t="str">
        <f>IF(ISERROR(VLOOKUP(AH10,'Récap bâtiment'!$A$104:$O$153,5,FALSE))=TRUE,"",VLOOKUP(AH10,'Récap bâtiment'!$A$104:$O$153,5,FALSE))</f>
        <v/>
      </c>
      <c r="AM10" s="2" t="str">
        <f>IF(ISERROR(VLOOKUP(AH10,'Récap bâtiment'!$A$104:$O$153,6,FALSE))=TRUE,"",VLOOKUP(AH10,'Récap bâtiment'!$A$104:$O$153,6,FALSE))</f>
        <v/>
      </c>
      <c r="AN10" s="2" t="str">
        <f>IF(ISERROR(VLOOKUP(AH10,'Récap bâtiment'!$A$104:$O$153,7,FALSE))=TRUE,"",VLOOKUP(AH10,'Récap bâtiment'!$A$104:$O$153,7,FALSE))</f>
        <v/>
      </c>
      <c r="AO10" s="2" t="str">
        <f>IF(ISERROR(VLOOKUP(AH10,'Récap bâtiment'!$A$104:$O$153,8,FALSE))=TRUE,"",VLOOKUP(AH10,'Récap bâtiment'!$A$104:$O$153,8,FALSE))</f>
        <v/>
      </c>
      <c r="AP10" s="2" t="str">
        <f>IF(ISERROR(VLOOKUP(AH10,'Récap bâtiment'!$A$104:$O$153,9,FALSE))=TRUE,"",VLOOKUP(AH10,'Récap bâtiment'!$A$104:$O$153,9,FALSE))</f>
        <v/>
      </c>
      <c r="AQ10" s="2" t="str">
        <f>IF(ISERROR(VLOOKUP(AH10,'Récap bâtiment'!$A$104:$O$153,10,FALSE))=TRUE,"",VLOOKUP(AH10,'Récap bâtiment'!$A$104:$O$153,10,FALSE))</f>
        <v/>
      </c>
      <c r="AR10" s="2" t="str">
        <f>IF(ISERROR(VLOOKUP(AH10,'Récap bâtiment'!$A$104:$O$153,11,FALSE))=TRUE,"",VLOOKUP(AH10,'Récap bâtiment'!$A$104:$O$153,11,FALSE))</f>
        <v/>
      </c>
      <c r="AS10" s="2" t="str">
        <f>IF(ISERROR(VLOOKUP(AH10,'Récap bâtiment'!$A$104:$O$153,12,FALSE))=TRUE,"",VLOOKUP(AH10,'Récap bâtiment'!$A$104:$O$153,12,FALSE))</f>
        <v/>
      </c>
      <c r="AT10" s="2" t="str">
        <f>IF(ISERROR(VLOOKUP(AH10,'Récap bâtiment'!$A$104:$O$153,13,FALSE))=TRUE,"",VLOOKUP(AH10,'Récap bâtiment'!$A$104:$O$153,13,FALSE))</f>
        <v/>
      </c>
      <c r="AU10" s="2" t="str">
        <f>IF(ISERROR(VLOOKUP(AH10,'Récap bâtiment'!$A$104:$O$153,14,FALSE))=TRUE,"",VLOOKUP(AH10,'Récap bâtiment'!$A$104:$O$153,14,FALSE))</f>
        <v/>
      </c>
      <c r="AV10" s="2" t="str">
        <f>IF(ISERROR(VLOOKUP(AH10,'Récap bâtiment'!$A$104:$O$153,15,FALSE))=TRUE,"",VLOOKUP(AH10,'Récap bâtiment'!$A$104:$O$153,15,FALSE))</f>
        <v/>
      </c>
    </row>
    <row r="11" spans="2:48" x14ac:dyDescent="0.3">
      <c r="B11" s="2"/>
      <c r="C11" s="2" t="str">
        <f>IF(ISERROR(VLOOKUP(B11,'Récap bâtiment'!$A$4:$O$52,2,FALSE))=TRUE,"",VLOOKUP(B11,'Récap bâtiment'!$A$4:$O$52,2,FALSE))</f>
        <v/>
      </c>
      <c r="D11" s="2" t="str">
        <f>IF(ISERROR(VLOOKUP(B11,'Récap bâtiment'!$A$4:$O$52,3,FALSE))=TRUE,"",VLOOKUP(B11,'Récap bâtiment'!$A$4:$O$52,3,FALSE))</f>
        <v/>
      </c>
      <c r="E11" s="2" t="str">
        <f>IF(ISERROR(VLOOKUP(B11,'Récap bâtiment'!$A$4:$O$52,4,FALSE))=TRUE,"",VLOOKUP(B11,'Récap bâtiment'!$A$4:$O$52,4,FALSE))</f>
        <v/>
      </c>
      <c r="F11" s="2" t="str">
        <f>IF(ISERROR(VLOOKUP(B11,'Récap bâtiment'!$A$4:$O$52,5,FALSE))=TRUE,"",VLOOKUP(B11,'Récap bâtiment'!$A$4:$O$52,5,FALSE))</f>
        <v/>
      </c>
      <c r="G11" s="2" t="str">
        <f>IF(ISERROR(VLOOKUP(B11,'Récap bâtiment'!$A$4:$O$52,6,FALSE))=TRUE,"",VLOOKUP(B11,'Récap bâtiment'!$A$4:$O$52,6,FALSE))</f>
        <v/>
      </c>
      <c r="H11" s="2" t="str">
        <f>IF(ISERROR(VLOOKUP(B11,'Récap bâtiment'!$A$4:$O$52,7,FALSE))=TRUE,"",VLOOKUP(B11,'Récap bâtiment'!$A$4:$O$52,7,FALSE))</f>
        <v/>
      </c>
      <c r="I11" s="2" t="str">
        <f>IF(ISERROR(VLOOKUP(B11,'Récap bâtiment'!$A$4:$O$52,8,FALSE))=TRUE,"",VLOOKUP(B11,'Récap bâtiment'!$A$4:$O$52,8,FALSE))</f>
        <v/>
      </c>
      <c r="J11" s="2" t="str">
        <f>IF(ISERROR(VLOOKUP(B11,'Récap bâtiment'!$A$4:$O$52,9,FALSE))=TRUE,"",VLOOKUP(B11,'Récap bâtiment'!$A$4:$O$52,9,FALSE))</f>
        <v/>
      </c>
      <c r="K11" s="2" t="str">
        <f>IF(ISERROR(VLOOKUP(B11,'Récap bâtiment'!$A$4:$O$52,10,FALSE))=TRUE,"",VLOOKUP(B11,'Récap bâtiment'!$A$4:$O$52,10,FALSE))</f>
        <v/>
      </c>
      <c r="L11" s="2" t="str">
        <f>IF(ISERROR(VLOOKUP(B11,'Récap bâtiment'!$A$4:$O$52,11,FALSE))=TRUE,"",VLOOKUP(B11,'Récap bâtiment'!$A$4:$O$52,11,FALSE))</f>
        <v/>
      </c>
      <c r="M11" s="2" t="str">
        <f>IF(ISERROR(VLOOKUP(B11,'Récap bâtiment'!$A$4:$O$52,12,FALSE))=TRUE,"",VLOOKUP(B11,'Récap bâtiment'!$A$4:$O$52,12,FALSE))</f>
        <v/>
      </c>
      <c r="N11" s="2" t="str">
        <f>IF(ISERROR(VLOOKUP(B11,'Récap bâtiment'!$A$4:$O$52,13,FALSE))=TRUE,"",VLOOKUP(B11,'Récap bâtiment'!$A$4:$O$52,13,FALSE))</f>
        <v/>
      </c>
      <c r="O11" s="2" t="str">
        <f>IF(ISERROR(VLOOKUP(B11,'Récap bâtiment'!$A$4:$O$52,14,FALSE))=TRUE,"",VLOOKUP(B11,'Récap bâtiment'!$A$4:$O$52,14,FALSE))</f>
        <v/>
      </c>
      <c r="P11" s="2" t="str">
        <f>IF(ISERROR(VLOOKUP(B11,'Récap bâtiment'!$A$4:$O$52,15,FALSE))=TRUE,"",VLOOKUP(B11,'Récap bâtiment'!$A$4:$O$52,15,FALSE))</f>
        <v/>
      </c>
      <c r="R11" s="2"/>
      <c r="S11" s="2"/>
      <c r="T11" s="2"/>
      <c r="U11" s="2"/>
      <c r="V11" s="2"/>
      <c r="W11" s="2" t="str">
        <f>IF(ISERROR(VLOOKUP(R11,'Récap bâtiment'!$A$54:$O$102,6,FALSE))=TRUE,"",VLOOKUP(R11,'Récap bâtiment'!$A$54:$O$102,6,FALSE))</f>
        <v/>
      </c>
      <c r="X11" s="2" t="str">
        <f>IF(ISERROR(VLOOKUP(R11,'Récap bâtiment'!$A$54:$O$102,7,FALSE))=TRUE,"",VLOOKUP(R11,'Récap bâtiment'!$A$54:$O$102,7,FALSE))</f>
        <v/>
      </c>
      <c r="Y11" s="2" t="str">
        <f>IF(ISERROR(VLOOKUP(R11,'Récap bâtiment'!$A$54:$O$102,8,FALSE))=TRUE,"",VLOOKUP(R11,'Récap bâtiment'!$A$54:$O$102,8,FALSE))</f>
        <v/>
      </c>
      <c r="Z11" s="2" t="str">
        <f>IF(ISERROR(VLOOKUP(R11,'Récap bâtiment'!$A$54:$O$102,9,FALSE))=TRUE,"",VLOOKUP(R11,'Récap bâtiment'!$A$54:$O$102,9,FALSE))</f>
        <v/>
      </c>
      <c r="AA11" s="2" t="str">
        <f>IF(ISERROR(VLOOKUP(R11,'Récap bâtiment'!$A$54:$O$102,10,FALSE))=TRUE,"",VLOOKUP(R11,'Récap bâtiment'!$A$54:$O$102,10,FALSE))</f>
        <v/>
      </c>
      <c r="AB11" s="2" t="str">
        <f>IF(ISERROR(VLOOKUP(R11,'Récap bâtiment'!$A$54:$O$102,11,FALSE))=TRUE,"",VLOOKUP(R11,'Récap bâtiment'!$A$54:$O$102,11,FALSE))</f>
        <v/>
      </c>
      <c r="AC11" s="2" t="str">
        <f>IF(ISERROR(VLOOKUP(R11,'Récap bâtiment'!$A$54:$O$102,12,FALSE))=TRUE,"",VLOOKUP(R11,'Récap bâtiment'!$A$54:$O$102,12,FALSE))</f>
        <v/>
      </c>
      <c r="AD11" s="2" t="str">
        <f>IF(ISERROR(VLOOKUP(R11,'Récap bâtiment'!$A$54:$O$102,13,FALSE))=TRUE,"",VLOOKUP(R11,'Récap bâtiment'!$A$54:$O$102,13,FALSE))</f>
        <v/>
      </c>
      <c r="AE11" s="2" t="str">
        <f>IF(ISERROR(VLOOKUP(R11,'Récap bâtiment'!$A$54:$O$102,14,FALSE))=TRUE,"",VLOOKUP(R11,'Récap bâtiment'!$A$54:$O$102,14,FALSE))</f>
        <v/>
      </c>
      <c r="AF11" s="2" t="str">
        <f>IF(ISERROR(VLOOKUP(R11,'Récap bâtiment'!$A$54:$O$102,15,FALSE))=TRUE,"",VLOOKUP(R11,'Récap bâtiment'!$A$54:$O$102,15,FALSE))</f>
        <v/>
      </c>
      <c r="AH11" s="2"/>
      <c r="AI11" s="2" t="str">
        <f>IF(ISERROR(VLOOKUP(AH11,'Récap bâtiment'!$A$104:$O$153,2,FALSE))=TRUE,"",VLOOKUP(AH11,'Récap bâtiment'!$A$104:$O$153,2,FALSE))</f>
        <v/>
      </c>
      <c r="AJ11" s="2" t="str">
        <f>IF(ISERROR(VLOOKUP(AH11,'Récap bâtiment'!$A$104:$O$153,3,FALSE))=TRUE,"",VLOOKUP(AH11,'Récap bâtiment'!$A$104:$O$153,3,FALSE))</f>
        <v/>
      </c>
      <c r="AK11" s="2" t="str">
        <f>IF(ISERROR(VLOOKUP(AH11,'Récap bâtiment'!$A$104:$O$153,4,FALSE))=TRUE,"",VLOOKUP(AH11,'Récap bâtiment'!$A$104:$O$153,4,FALSE))</f>
        <v/>
      </c>
      <c r="AL11" s="2" t="str">
        <f>IF(ISERROR(VLOOKUP(AH11,'Récap bâtiment'!$A$104:$O$153,5,FALSE))=TRUE,"",VLOOKUP(AH11,'Récap bâtiment'!$A$104:$O$153,5,FALSE))</f>
        <v/>
      </c>
      <c r="AM11" s="2" t="str">
        <f>IF(ISERROR(VLOOKUP(AH11,'Récap bâtiment'!$A$104:$O$153,6,FALSE))=TRUE,"",VLOOKUP(AH11,'Récap bâtiment'!$A$104:$O$153,6,FALSE))</f>
        <v/>
      </c>
      <c r="AN11" s="2" t="str">
        <f>IF(ISERROR(VLOOKUP(AH11,'Récap bâtiment'!$A$104:$O$153,7,FALSE))=TRUE,"",VLOOKUP(AH11,'Récap bâtiment'!$A$104:$O$153,7,FALSE))</f>
        <v/>
      </c>
      <c r="AO11" s="2" t="str">
        <f>IF(ISERROR(VLOOKUP(AH11,'Récap bâtiment'!$A$104:$O$153,8,FALSE))=TRUE,"",VLOOKUP(AH11,'Récap bâtiment'!$A$104:$O$153,8,FALSE))</f>
        <v/>
      </c>
      <c r="AP11" s="2" t="str">
        <f>IF(ISERROR(VLOOKUP(AH11,'Récap bâtiment'!$A$104:$O$153,9,FALSE))=TRUE,"",VLOOKUP(AH11,'Récap bâtiment'!$A$104:$O$153,9,FALSE))</f>
        <v/>
      </c>
      <c r="AQ11" s="2" t="str">
        <f>IF(ISERROR(VLOOKUP(AH11,'Récap bâtiment'!$A$104:$O$153,10,FALSE))=TRUE,"",VLOOKUP(AH11,'Récap bâtiment'!$A$104:$O$153,10,FALSE))</f>
        <v/>
      </c>
      <c r="AR11" s="2" t="str">
        <f>IF(ISERROR(VLOOKUP(AH11,'Récap bâtiment'!$A$104:$O$153,11,FALSE))=TRUE,"",VLOOKUP(AH11,'Récap bâtiment'!$A$104:$O$153,11,FALSE))</f>
        <v/>
      </c>
      <c r="AS11" s="2" t="str">
        <f>IF(ISERROR(VLOOKUP(AH11,'Récap bâtiment'!$A$104:$O$153,12,FALSE))=TRUE,"",VLOOKUP(AH11,'Récap bâtiment'!$A$104:$O$153,12,FALSE))</f>
        <v/>
      </c>
      <c r="AT11" s="2" t="str">
        <f>IF(ISERROR(VLOOKUP(AH11,'Récap bâtiment'!$A$104:$O$153,13,FALSE))=TRUE,"",VLOOKUP(AH11,'Récap bâtiment'!$A$104:$O$153,13,FALSE))</f>
        <v/>
      </c>
      <c r="AU11" s="2" t="str">
        <f>IF(ISERROR(VLOOKUP(AH11,'Récap bâtiment'!$A$104:$O$153,14,FALSE))=TRUE,"",VLOOKUP(AH11,'Récap bâtiment'!$A$104:$O$153,14,FALSE))</f>
        <v/>
      </c>
      <c r="AV11" s="2" t="str">
        <f>IF(ISERROR(VLOOKUP(AH11,'Récap bâtiment'!$A$104:$O$153,15,FALSE))=TRUE,"",VLOOKUP(AH11,'Récap bâtiment'!$A$104:$O$153,15,FALSE))</f>
        <v/>
      </c>
    </row>
    <row r="12" spans="2:48" s="6" customFormat="1" x14ac:dyDescent="0.3"/>
    <row r="13" spans="2:48" x14ac:dyDescent="0.3">
      <c r="B13" s="18" t="s">
        <v>157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5" t="s">
        <v>155</v>
      </c>
      <c r="P13" s="4"/>
      <c r="R13" s="18" t="s">
        <v>164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5" t="s">
        <v>155</v>
      </c>
      <c r="AF13" s="4"/>
      <c r="AH13" s="18" t="s">
        <v>171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5" t="s">
        <v>155</v>
      </c>
      <c r="AV13" s="4" t="s">
        <v>208</v>
      </c>
    </row>
    <row r="14" spans="2:48" ht="14.4" customHeight="1" x14ac:dyDescent="0.3">
      <c r="B14" s="16" t="s">
        <v>0</v>
      </c>
      <c r="C14" s="15" t="s">
        <v>1</v>
      </c>
      <c r="D14" s="16" t="s">
        <v>6</v>
      </c>
      <c r="E14" s="16" t="s">
        <v>5</v>
      </c>
      <c r="F14" s="16" t="s">
        <v>4</v>
      </c>
      <c r="G14" s="16"/>
      <c r="H14" s="16"/>
      <c r="I14" s="16"/>
      <c r="J14" s="16"/>
      <c r="K14" s="16"/>
      <c r="L14" s="16"/>
      <c r="M14" s="16"/>
      <c r="N14" s="15" t="s">
        <v>14</v>
      </c>
      <c r="O14" s="15" t="s">
        <v>16</v>
      </c>
      <c r="P14" s="15" t="s">
        <v>17</v>
      </c>
      <c r="R14" s="16" t="s">
        <v>0</v>
      </c>
      <c r="S14" s="15" t="s">
        <v>1</v>
      </c>
      <c r="T14" s="16" t="s">
        <v>6</v>
      </c>
      <c r="U14" s="16" t="s">
        <v>5</v>
      </c>
      <c r="V14" s="16" t="s">
        <v>4</v>
      </c>
      <c r="W14" s="16"/>
      <c r="X14" s="16"/>
      <c r="Y14" s="16"/>
      <c r="Z14" s="16"/>
      <c r="AA14" s="16"/>
      <c r="AB14" s="16"/>
      <c r="AC14" s="16"/>
      <c r="AD14" s="15" t="s">
        <v>14</v>
      </c>
      <c r="AE14" s="15" t="s">
        <v>16</v>
      </c>
      <c r="AF14" s="15" t="s">
        <v>17</v>
      </c>
      <c r="AH14" s="16" t="s">
        <v>0</v>
      </c>
      <c r="AI14" s="15" t="s">
        <v>1</v>
      </c>
      <c r="AJ14" s="16" t="s">
        <v>6</v>
      </c>
      <c r="AK14" s="16" t="s">
        <v>5</v>
      </c>
      <c r="AL14" s="16" t="s">
        <v>4</v>
      </c>
      <c r="AM14" s="16"/>
      <c r="AN14" s="16"/>
      <c r="AO14" s="16"/>
      <c r="AP14" s="16"/>
      <c r="AQ14" s="16"/>
      <c r="AR14" s="16"/>
      <c r="AS14" s="16"/>
      <c r="AT14" s="15" t="s">
        <v>14</v>
      </c>
      <c r="AU14" s="15" t="s">
        <v>16</v>
      </c>
      <c r="AV14" s="15" t="s">
        <v>17</v>
      </c>
    </row>
    <row r="15" spans="2:48" ht="39.6" x14ac:dyDescent="0.3">
      <c r="B15" s="16"/>
      <c r="C15" s="15"/>
      <c r="D15" s="16"/>
      <c r="E15" s="16"/>
      <c r="F15" s="3" t="s">
        <v>46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15"/>
      <c r="O15" s="15"/>
      <c r="P15" s="15"/>
      <c r="R15" s="16"/>
      <c r="S15" s="15"/>
      <c r="T15" s="16"/>
      <c r="U15" s="16"/>
      <c r="V15" s="3" t="s">
        <v>46</v>
      </c>
      <c r="W15" s="3" t="s">
        <v>7</v>
      </c>
      <c r="X15" s="3" t="s">
        <v>8</v>
      </c>
      <c r="Y15" s="3" t="s">
        <v>9</v>
      </c>
      <c r="Z15" s="3" t="s">
        <v>10</v>
      </c>
      <c r="AA15" s="3" t="s">
        <v>11</v>
      </c>
      <c r="AB15" s="3" t="s">
        <v>12</v>
      </c>
      <c r="AC15" s="3" t="s">
        <v>13</v>
      </c>
      <c r="AD15" s="15"/>
      <c r="AE15" s="15"/>
      <c r="AF15" s="15"/>
      <c r="AH15" s="16"/>
      <c r="AI15" s="15"/>
      <c r="AJ15" s="16"/>
      <c r="AK15" s="16"/>
      <c r="AL15" s="3" t="s">
        <v>46</v>
      </c>
      <c r="AM15" s="3" t="s">
        <v>7</v>
      </c>
      <c r="AN15" s="3" t="s">
        <v>8</v>
      </c>
      <c r="AO15" s="3" t="s">
        <v>9</v>
      </c>
      <c r="AP15" s="3" t="s">
        <v>10</v>
      </c>
      <c r="AQ15" s="3" t="s">
        <v>11</v>
      </c>
      <c r="AR15" s="3" t="s">
        <v>12</v>
      </c>
      <c r="AS15" s="3" t="s">
        <v>13</v>
      </c>
      <c r="AT15" s="15"/>
      <c r="AU15" s="15"/>
      <c r="AV15" s="15"/>
    </row>
    <row r="16" spans="2:48" ht="14.4" customHeight="1" x14ac:dyDescent="0.3">
      <c r="B16" s="2"/>
      <c r="C16" s="2" t="str">
        <f>IF(ISERROR(VLOOKUP(B16,'Récap bâtiment'!$A$4:$O$52,2,FALSE))=TRUE,"",VLOOKUP(B16,'Récap bâtiment'!$A$4:$O$52,2,FALSE))</f>
        <v/>
      </c>
      <c r="D16" s="2" t="str">
        <f>IF(ISERROR(VLOOKUP(B16,'Récap bâtiment'!$A$4:$O$52,3,FALSE))=TRUE,"",VLOOKUP(B16,'Récap bâtiment'!$A$4:$O$52,3,FALSE))</f>
        <v/>
      </c>
      <c r="E16" s="2" t="str">
        <f>IF(ISERROR(VLOOKUP(B16,'Récap bâtiment'!$A$4:$O$52,4,FALSE))=TRUE,"",VLOOKUP(B16,'Récap bâtiment'!$A$4:$O$52,4,FALSE))</f>
        <v/>
      </c>
      <c r="F16" s="2" t="str">
        <f>IF(ISERROR(VLOOKUP(B16,'Récap bâtiment'!$A$4:$O$52,5,FALSE))=TRUE,"",VLOOKUP(B16,'Récap bâtiment'!$A$4:$O$52,5,FALSE))</f>
        <v/>
      </c>
      <c r="G16" s="2" t="str">
        <f>IF(ISERROR(VLOOKUP(B16,'Récap bâtiment'!$A$4:$O$52,6,FALSE))=TRUE,"",VLOOKUP(B16,'Récap bâtiment'!$A$4:$O$52,6,FALSE))</f>
        <v/>
      </c>
      <c r="H16" s="2" t="str">
        <f>IF(ISERROR(VLOOKUP(B16,'Récap bâtiment'!$A$4:$O$52,7,FALSE))=TRUE,"",VLOOKUP(B16,'Récap bâtiment'!$A$4:$O$52,7,FALSE))</f>
        <v/>
      </c>
      <c r="I16" s="2" t="str">
        <f>IF(ISERROR(VLOOKUP(B16,'Récap bâtiment'!$A$4:$O$52,8,FALSE))=TRUE,"",VLOOKUP(B16,'Récap bâtiment'!$A$4:$O$52,8,FALSE))</f>
        <v/>
      </c>
      <c r="J16" s="2" t="str">
        <f>IF(ISERROR(VLOOKUP(B16,'Récap bâtiment'!$A$4:$O$52,9,FALSE))=TRUE,"",VLOOKUP(B16,'Récap bâtiment'!$A$4:$O$52,9,FALSE))</f>
        <v/>
      </c>
      <c r="K16" s="2" t="str">
        <f>IF(ISERROR(VLOOKUP(B16,'Récap bâtiment'!$A$4:$O$52,10,FALSE))=TRUE,"",VLOOKUP(B16,'Récap bâtiment'!$A$4:$O$52,10,FALSE))</f>
        <v/>
      </c>
      <c r="L16" s="2" t="str">
        <f>IF(ISERROR(VLOOKUP(B16,'Récap bâtiment'!$A$4:$O$52,11,FALSE))=TRUE,"",VLOOKUP(B16,'Récap bâtiment'!$A$4:$O$52,11,FALSE))</f>
        <v/>
      </c>
      <c r="M16" s="2" t="str">
        <f>IF(ISERROR(VLOOKUP(B16,'Récap bâtiment'!$A$4:$O$52,12,FALSE))=TRUE,"",VLOOKUP(B16,'Récap bâtiment'!$A$4:$O$52,12,FALSE))</f>
        <v/>
      </c>
      <c r="N16" s="2" t="str">
        <f>IF(ISERROR(VLOOKUP(B16,'Récap bâtiment'!$A$4:$O$52,13,FALSE))=TRUE,"",VLOOKUP(B16,'Récap bâtiment'!$A$4:$O$52,13,FALSE))</f>
        <v/>
      </c>
      <c r="O16" s="2" t="str">
        <f>IF(ISERROR(VLOOKUP(B16,'Récap bâtiment'!$A$4:$O$52,14,FALSE))=TRUE,"",VLOOKUP(B16,'Récap bâtiment'!$A$4:$O$52,14,FALSE))</f>
        <v/>
      </c>
      <c r="P16" s="2" t="str">
        <f>IF(ISERROR(VLOOKUP(B16,'Récap bâtiment'!$A$4:$O$52,15,FALSE))=TRUE,"",VLOOKUP(B16,'Récap bâtiment'!$A$4:$O$52,15,FALSE))</f>
        <v/>
      </c>
      <c r="R16" s="2"/>
      <c r="S16" s="2" t="str">
        <f>IF(ISERROR(VLOOKUP(R16,'Récap bâtiment'!$A$54:$O$102,2,FALSE))=TRUE,"",VLOOKUP(R16,'Récap bâtiment'!$A$54:$O$102,2,FALSE))</f>
        <v/>
      </c>
      <c r="T16" s="2" t="str">
        <f>IF(ISERROR(VLOOKUP(R16,'Récap bâtiment'!$A$54:$O$102,3,FALSE))=TRUE,"",VLOOKUP(R16,'Récap bâtiment'!$A$54:$O$102,3,FALSE))</f>
        <v/>
      </c>
      <c r="U16" s="2" t="str">
        <f>IF(ISERROR(VLOOKUP(R16,'Récap bâtiment'!$A$54:$O$102,4,FALSE))=TRUE,"",VLOOKUP(R16,'Récap bâtiment'!$A$54:$O$102,4,FALSE))</f>
        <v/>
      </c>
      <c r="V16" s="2" t="str">
        <f>IF(ISERROR(VLOOKUP(R16,'Récap bâtiment'!$A$54:$O$102,5,FALSE))=TRUE,"",VLOOKUP(R16,'Récap bâtiment'!$A$54:$O$102,5,FALSE))</f>
        <v/>
      </c>
      <c r="W16" s="2" t="str">
        <f>IF(ISERROR(VLOOKUP(R16,'Récap bâtiment'!$A$54:$O$102,6,FALSE))=TRUE,"",VLOOKUP(R16,'Récap bâtiment'!$A$54:$O$102,6,FALSE))</f>
        <v/>
      </c>
      <c r="X16" s="2" t="str">
        <f>IF(ISERROR(VLOOKUP(R16,'Récap bâtiment'!$A$54:$O$102,7,FALSE))=TRUE,"",VLOOKUP(R16,'Récap bâtiment'!$A$54:$O$102,7,FALSE))</f>
        <v/>
      </c>
      <c r="Y16" s="2" t="str">
        <f>IF(ISERROR(VLOOKUP(R16,'Récap bâtiment'!$A$54:$O$102,8,FALSE))=TRUE,"",VLOOKUP(R16,'Récap bâtiment'!$A$54:$O$102,8,FALSE))</f>
        <v/>
      </c>
      <c r="Z16" s="2" t="str">
        <f>IF(ISERROR(VLOOKUP(R16,'Récap bâtiment'!$A$54:$O$102,9,FALSE))=TRUE,"",VLOOKUP(R16,'Récap bâtiment'!$A$54:$O$102,9,FALSE))</f>
        <v/>
      </c>
      <c r="AA16" s="2" t="str">
        <f>IF(ISERROR(VLOOKUP(R16,'Récap bâtiment'!$A$54:$O$102,10,FALSE))=TRUE,"",VLOOKUP(R16,'Récap bâtiment'!$A$54:$O$102,10,FALSE))</f>
        <v/>
      </c>
      <c r="AB16" s="2" t="str">
        <f>IF(ISERROR(VLOOKUP(R16,'Récap bâtiment'!$A$54:$O$102,11,FALSE))=TRUE,"",VLOOKUP(R16,'Récap bâtiment'!$A$54:$O$102,11,FALSE))</f>
        <v/>
      </c>
      <c r="AC16" s="2" t="str">
        <f>IF(ISERROR(VLOOKUP(R16,'Récap bâtiment'!$A$54:$O$102,12,FALSE))=TRUE,"",VLOOKUP(R16,'Récap bâtiment'!$A$54:$O$102,12,FALSE))</f>
        <v/>
      </c>
      <c r="AD16" s="2" t="str">
        <f>IF(ISERROR(VLOOKUP(R16,'Récap bâtiment'!$A$54:$O$102,13,FALSE))=TRUE,"",VLOOKUP(R16,'Récap bâtiment'!$A$54:$O$102,13,FALSE))</f>
        <v/>
      </c>
      <c r="AE16" s="2" t="str">
        <f>IF(ISERROR(VLOOKUP(R16,'Récap bâtiment'!$A$54:$O$102,14,FALSE))=TRUE,"",VLOOKUP(R16,'Récap bâtiment'!$A$54:$O$102,14,FALSE))</f>
        <v/>
      </c>
      <c r="AF16" s="2" t="str">
        <f>IF(ISERROR(VLOOKUP(R16,'Récap bâtiment'!$A$54:$O$102,15,FALSE))=TRUE,"",VLOOKUP(R16,'Récap bâtiment'!$A$54:$O$102,15,FALSE))</f>
        <v/>
      </c>
      <c r="AH16" s="2"/>
      <c r="AI16" s="2" t="str">
        <f>IF(ISERROR(VLOOKUP(AH16,'Récap bâtiment'!$A$104:$O$153,2,FALSE))=TRUE,"",VLOOKUP(AH16,'Récap bâtiment'!$A$104:$O$153,2,FALSE))</f>
        <v/>
      </c>
      <c r="AJ16" s="2" t="str">
        <f>IF(ISERROR(VLOOKUP(AH16,'Récap bâtiment'!$A$104:$O$153,3,FALSE))=TRUE,"",VLOOKUP(AH16,'Récap bâtiment'!$A$104:$O$153,3,FALSE))</f>
        <v/>
      </c>
      <c r="AK16" s="2" t="str">
        <f>IF(ISERROR(VLOOKUP(AH16,'Récap bâtiment'!$A$104:$O$153,4,FALSE))=TRUE,"",VLOOKUP(AH16,'Récap bâtiment'!$A$104:$O$153,4,FALSE))</f>
        <v/>
      </c>
      <c r="AL16" s="2" t="str">
        <f>IF(ISERROR(VLOOKUP(AH16,'Récap bâtiment'!$A$104:$O$153,5,FALSE))=TRUE,"",VLOOKUP(AH16,'Récap bâtiment'!$A$104:$O$153,5,FALSE))</f>
        <v/>
      </c>
      <c r="AM16" s="2" t="str">
        <f>IF(ISERROR(VLOOKUP(AH16,'Récap bâtiment'!$A$104:$O$153,6,FALSE))=TRUE,"",VLOOKUP(AH16,'Récap bâtiment'!$A$104:$O$153,6,FALSE))</f>
        <v/>
      </c>
      <c r="AN16" s="2" t="str">
        <f>IF(ISERROR(VLOOKUP(AH16,'Récap bâtiment'!$A$104:$O$153,7,FALSE))=TRUE,"",VLOOKUP(AH16,'Récap bâtiment'!$A$104:$O$153,7,FALSE))</f>
        <v/>
      </c>
      <c r="AO16" s="2" t="str">
        <f>IF(ISERROR(VLOOKUP(AH16,'Récap bâtiment'!$A$104:$O$153,8,FALSE))=TRUE,"",VLOOKUP(AH16,'Récap bâtiment'!$A$104:$O$153,8,FALSE))</f>
        <v/>
      </c>
      <c r="AP16" s="2" t="str">
        <f>IF(ISERROR(VLOOKUP(AH16,'Récap bâtiment'!$A$104:$O$153,9,FALSE))=TRUE,"",VLOOKUP(AH16,'Récap bâtiment'!$A$104:$O$153,9,FALSE))</f>
        <v/>
      </c>
      <c r="AQ16" s="2" t="str">
        <f>IF(ISERROR(VLOOKUP(AH16,'Récap bâtiment'!$A$104:$O$153,10,FALSE))=TRUE,"",VLOOKUP(AH16,'Récap bâtiment'!$A$104:$O$153,10,FALSE))</f>
        <v/>
      </c>
      <c r="AR16" s="2" t="str">
        <f>IF(ISERROR(VLOOKUP(AH16,'Récap bâtiment'!$A$104:$O$153,11,FALSE))=TRUE,"",VLOOKUP(AH16,'Récap bâtiment'!$A$104:$O$153,11,FALSE))</f>
        <v/>
      </c>
      <c r="AS16" s="2" t="str">
        <f>IF(ISERROR(VLOOKUP(AH16,'Récap bâtiment'!$A$104:$O$153,12,FALSE))=TRUE,"",VLOOKUP(AH16,'Récap bâtiment'!$A$104:$O$153,12,FALSE))</f>
        <v/>
      </c>
      <c r="AT16" s="2" t="str">
        <f>IF(ISERROR(VLOOKUP(AH16,'Récap bâtiment'!$A$104:$O$153,13,FALSE))=TRUE,"",VLOOKUP(AH16,'Récap bâtiment'!$A$104:$O$153,13,FALSE))</f>
        <v/>
      </c>
      <c r="AU16" s="2" t="str">
        <f>IF(ISERROR(VLOOKUP(AH16,'Récap bâtiment'!$A$104:$O$153,14,FALSE))=TRUE,"",VLOOKUP(AH16,'Récap bâtiment'!$A$104:$O$153,14,FALSE))</f>
        <v/>
      </c>
      <c r="AV16" s="2" t="str">
        <f>IF(ISERROR(VLOOKUP(AH16,'Récap bâtiment'!$A$104:$O$153,15,FALSE))=TRUE,"",VLOOKUP(AH16,'Récap bâtiment'!$A$104:$O$153,15,FALSE))</f>
        <v/>
      </c>
    </row>
    <row r="17" spans="2:48" x14ac:dyDescent="0.3">
      <c r="B17" s="2"/>
      <c r="C17" s="2" t="str">
        <f>IF(ISERROR(VLOOKUP(B17,'Récap bâtiment'!$A$4:$O$52,2,FALSE))=TRUE,"",VLOOKUP(B17,'Récap bâtiment'!$A$4:$O$52,2,FALSE))</f>
        <v/>
      </c>
      <c r="D17" s="2" t="str">
        <f>IF(ISERROR(VLOOKUP(B17,'Récap bâtiment'!$A$4:$O$52,3,FALSE))=TRUE,"",VLOOKUP(B17,'Récap bâtiment'!$A$4:$O$52,3,FALSE))</f>
        <v/>
      </c>
      <c r="E17" s="2" t="str">
        <f>IF(ISERROR(VLOOKUP(B17,'Récap bâtiment'!$A$4:$O$52,4,FALSE))=TRUE,"",VLOOKUP(B17,'Récap bâtiment'!$A$4:$O$52,4,FALSE))</f>
        <v/>
      </c>
      <c r="F17" s="2" t="str">
        <f>IF(ISERROR(VLOOKUP(B17,'Récap bâtiment'!$A$4:$O$52,5,FALSE))=TRUE,"",VLOOKUP(B17,'Récap bâtiment'!$A$4:$O$52,5,FALSE))</f>
        <v/>
      </c>
      <c r="G17" s="2" t="str">
        <f>IF(ISERROR(VLOOKUP(B17,'Récap bâtiment'!$A$4:$O$52,6,FALSE))=TRUE,"",VLOOKUP(B17,'Récap bâtiment'!$A$4:$O$52,6,FALSE))</f>
        <v/>
      </c>
      <c r="H17" s="2" t="str">
        <f>IF(ISERROR(VLOOKUP(B17,'Récap bâtiment'!$A$4:$O$52,7,FALSE))=TRUE,"",VLOOKUP(B17,'Récap bâtiment'!$A$4:$O$52,7,FALSE))</f>
        <v/>
      </c>
      <c r="I17" s="2" t="str">
        <f>IF(ISERROR(VLOOKUP(B17,'Récap bâtiment'!$A$4:$O$52,8,FALSE))=TRUE,"",VLOOKUP(B17,'Récap bâtiment'!$A$4:$O$52,8,FALSE))</f>
        <v/>
      </c>
      <c r="J17" s="2" t="str">
        <f>IF(ISERROR(VLOOKUP(B17,'Récap bâtiment'!$A$4:$O$52,9,FALSE))=TRUE,"",VLOOKUP(B17,'Récap bâtiment'!$A$4:$O$52,9,FALSE))</f>
        <v/>
      </c>
      <c r="K17" s="2" t="str">
        <f>IF(ISERROR(VLOOKUP(B17,'Récap bâtiment'!$A$4:$O$52,10,FALSE))=TRUE,"",VLOOKUP(B17,'Récap bâtiment'!$A$4:$O$52,10,FALSE))</f>
        <v/>
      </c>
      <c r="L17" s="2" t="str">
        <f>IF(ISERROR(VLOOKUP(B17,'Récap bâtiment'!$A$4:$O$52,11,FALSE))=TRUE,"",VLOOKUP(B17,'Récap bâtiment'!$A$4:$O$52,11,FALSE))</f>
        <v/>
      </c>
      <c r="M17" s="2" t="str">
        <f>IF(ISERROR(VLOOKUP(B17,'Récap bâtiment'!$A$4:$O$52,12,FALSE))=TRUE,"",VLOOKUP(B17,'Récap bâtiment'!$A$4:$O$52,12,FALSE))</f>
        <v/>
      </c>
      <c r="N17" s="2" t="str">
        <f>IF(ISERROR(VLOOKUP(B17,'Récap bâtiment'!$A$4:$O$52,13,FALSE))=TRUE,"",VLOOKUP(B17,'Récap bâtiment'!$A$4:$O$52,13,FALSE))</f>
        <v/>
      </c>
      <c r="O17" s="2" t="str">
        <f>IF(ISERROR(VLOOKUP(B17,'Récap bâtiment'!$A$4:$O$52,14,FALSE))=TRUE,"",VLOOKUP(B17,'Récap bâtiment'!$A$4:$O$52,14,FALSE))</f>
        <v/>
      </c>
      <c r="P17" s="2" t="str">
        <f>IF(ISERROR(VLOOKUP(B17,'Récap bâtiment'!$A$4:$O$52,15,FALSE))=TRUE,"",VLOOKUP(B17,'Récap bâtiment'!$A$4:$O$52,15,FALSE))</f>
        <v/>
      </c>
      <c r="R17" s="2"/>
      <c r="S17" s="2" t="str">
        <f>IF(ISERROR(VLOOKUP(R17,'Récap bâtiment'!$A$54:$O$102,2,FALSE))=TRUE,"",VLOOKUP(R17,'Récap bâtiment'!$A$54:$O$102,2,FALSE))</f>
        <v/>
      </c>
      <c r="T17" s="2" t="str">
        <f>IF(ISERROR(VLOOKUP(R17,'Récap bâtiment'!$A$54:$O$102,3,FALSE))=TRUE,"",VLOOKUP(R17,'Récap bâtiment'!$A$54:$O$102,3,FALSE))</f>
        <v/>
      </c>
      <c r="U17" s="2" t="str">
        <f>IF(ISERROR(VLOOKUP(R17,'Récap bâtiment'!$A$54:$O$102,4,FALSE))=TRUE,"",VLOOKUP(R17,'Récap bâtiment'!$A$54:$O$102,4,FALSE))</f>
        <v/>
      </c>
      <c r="V17" s="2" t="str">
        <f>IF(ISERROR(VLOOKUP(R17,'Récap bâtiment'!$A$54:$O$102,5,FALSE))=TRUE,"",VLOOKUP(R17,'Récap bâtiment'!$A$54:$O$102,5,FALSE))</f>
        <v/>
      </c>
      <c r="W17" s="2" t="str">
        <f>IF(ISERROR(VLOOKUP(R17,'Récap bâtiment'!$A$54:$O$102,6,FALSE))=TRUE,"",VLOOKUP(R17,'Récap bâtiment'!$A$54:$O$102,6,FALSE))</f>
        <v/>
      </c>
      <c r="X17" s="2" t="str">
        <f>IF(ISERROR(VLOOKUP(R17,'Récap bâtiment'!$A$54:$O$102,7,FALSE))=TRUE,"",VLOOKUP(R17,'Récap bâtiment'!$A$54:$O$102,7,FALSE))</f>
        <v/>
      </c>
      <c r="Y17" s="2" t="str">
        <f>IF(ISERROR(VLOOKUP(R17,'Récap bâtiment'!$A$54:$O$102,8,FALSE))=TRUE,"",VLOOKUP(R17,'Récap bâtiment'!$A$54:$O$102,8,FALSE))</f>
        <v/>
      </c>
      <c r="Z17" s="2" t="str">
        <f>IF(ISERROR(VLOOKUP(R17,'Récap bâtiment'!$A$54:$O$102,9,FALSE))=TRUE,"",VLOOKUP(R17,'Récap bâtiment'!$A$54:$O$102,9,FALSE))</f>
        <v/>
      </c>
      <c r="AA17" s="2" t="str">
        <f>IF(ISERROR(VLOOKUP(R17,'Récap bâtiment'!$A$54:$O$102,10,FALSE))=TRUE,"",VLOOKUP(R17,'Récap bâtiment'!$A$54:$O$102,10,FALSE))</f>
        <v/>
      </c>
      <c r="AB17" s="2" t="str">
        <f>IF(ISERROR(VLOOKUP(R17,'Récap bâtiment'!$A$54:$O$102,11,FALSE))=TRUE,"",VLOOKUP(R17,'Récap bâtiment'!$A$54:$O$102,11,FALSE))</f>
        <v/>
      </c>
      <c r="AC17" s="2" t="str">
        <f>IF(ISERROR(VLOOKUP(R17,'Récap bâtiment'!$A$54:$O$102,12,FALSE))=TRUE,"",VLOOKUP(R17,'Récap bâtiment'!$A$54:$O$102,12,FALSE))</f>
        <v/>
      </c>
      <c r="AD17" s="2" t="str">
        <f>IF(ISERROR(VLOOKUP(R17,'Récap bâtiment'!$A$54:$O$102,13,FALSE))=TRUE,"",VLOOKUP(R17,'Récap bâtiment'!$A$54:$O$102,13,FALSE))</f>
        <v/>
      </c>
      <c r="AE17" s="2" t="str">
        <f>IF(ISERROR(VLOOKUP(R17,'Récap bâtiment'!$A$54:$O$102,14,FALSE))=TRUE,"",VLOOKUP(R17,'Récap bâtiment'!$A$54:$O$102,14,FALSE))</f>
        <v/>
      </c>
      <c r="AF17" s="2" t="str">
        <f>IF(ISERROR(VLOOKUP(R17,'Récap bâtiment'!$A$54:$O$102,15,FALSE))=TRUE,"",VLOOKUP(R17,'Récap bâtiment'!$A$54:$O$102,15,FALSE))</f>
        <v/>
      </c>
      <c r="AH17" s="2"/>
      <c r="AI17" s="2" t="str">
        <f>IF(ISERROR(VLOOKUP(AH17,'Récap bâtiment'!$A$104:$O$153,2,FALSE))=TRUE,"",VLOOKUP(AH17,'Récap bâtiment'!$A$104:$O$153,2,FALSE))</f>
        <v/>
      </c>
      <c r="AJ17" s="2" t="str">
        <f>IF(ISERROR(VLOOKUP(AH17,'Récap bâtiment'!$A$104:$O$153,3,FALSE))=TRUE,"",VLOOKUP(AH17,'Récap bâtiment'!$A$104:$O$153,3,FALSE))</f>
        <v/>
      </c>
      <c r="AK17" s="2" t="str">
        <f>IF(ISERROR(VLOOKUP(AH17,'Récap bâtiment'!$A$104:$O$153,4,FALSE))=TRUE,"",VLOOKUP(AH17,'Récap bâtiment'!$A$104:$O$153,4,FALSE))</f>
        <v/>
      </c>
      <c r="AL17" s="2" t="str">
        <f>IF(ISERROR(VLOOKUP(AH17,'Récap bâtiment'!$A$104:$O$153,5,FALSE))=TRUE,"",VLOOKUP(AH17,'Récap bâtiment'!$A$104:$O$153,5,FALSE))</f>
        <v/>
      </c>
      <c r="AM17" s="2" t="str">
        <f>IF(ISERROR(VLOOKUP(AH17,'Récap bâtiment'!$A$104:$O$153,6,FALSE))=TRUE,"",VLOOKUP(AH17,'Récap bâtiment'!$A$104:$O$153,6,FALSE))</f>
        <v/>
      </c>
      <c r="AN17" s="2" t="str">
        <f>IF(ISERROR(VLOOKUP(AH17,'Récap bâtiment'!$A$104:$O$153,7,FALSE))=TRUE,"",VLOOKUP(AH17,'Récap bâtiment'!$A$104:$O$153,7,FALSE))</f>
        <v/>
      </c>
      <c r="AO17" s="2" t="str">
        <f>IF(ISERROR(VLOOKUP(AH17,'Récap bâtiment'!$A$104:$O$153,8,FALSE))=TRUE,"",VLOOKUP(AH17,'Récap bâtiment'!$A$104:$O$153,8,FALSE))</f>
        <v/>
      </c>
      <c r="AP17" s="2" t="str">
        <f>IF(ISERROR(VLOOKUP(AH17,'Récap bâtiment'!$A$104:$O$153,9,FALSE))=TRUE,"",VLOOKUP(AH17,'Récap bâtiment'!$A$104:$O$153,9,FALSE))</f>
        <v/>
      </c>
      <c r="AQ17" s="2" t="str">
        <f>IF(ISERROR(VLOOKUP(AH17,'Récap bâtiment'!$A$104:$O$153,10,FALSE))=TRUE,"",VLOOKUP(AH17,'Récap bâtiment'!$A$104:$O$153,10,FALSE))</f>
        <v/>
      </c>
      <c r="AR17" s="2" t="str">
        <f>IF(ISERROR(VLOOKUP(AH17,'Récap bâtiment'!$A$104:$O$153,11,FALSE))=TRUE,"",VLOOKUP(AH17,'Récap bâtiment'!$A$104:$O$153,11,FALSE))</f>
        <v/>
      </c>
      <c r="AS17" s="2" t="str">
        <f>IF(ISERROR(VLOOKUP(AH17,'Récap bâtiment'!$A$104:$O$153,12,FALSE))=TRUE,"",VLOOKUP(AH17,'Récap bâtiment'!$A$104:$O$153,12,FALSE))</f>
        <v/>
      </c>
      <c r="AT17" s="2" t="str">
        <f>IF(ISERROR(VLOOKUP(AH17,'Récap bâtiment'!$A$104:$O$153,13,FALSE))=TRUE,"",VLOOKUP(AH17,'Récap bâtiment'!$A$104:$O$153,13,FALSE))</f>
        <v/>
      </c>
      <c r="AU17" s="2" t="str">
        <f>IF(ISERROR(VLOOKUP(AH17,'Récap bâtiment'!$A$104:$O$153,14,FALSE))=TRUE,"",VLOOKUP(AH17,'Récap bâtiment'!$A$104:$O$153,14,FALSE))</f>
        <v/>
      </c>
      <c r="AV17" s="2" t="str">
        <f>IF(ISERROR(VLOOKUP(AH17,'Récap bâtiment'!$A$104:$O$153,15,FALSE))=TRUE,"",VLOOKUP(AH17,'Récap bâtiment'!$A$104:$O$153,15,FALSE))</f>
        <v/>
      </c>
    </row>
    <row r="18" spans="2:48" x14ac:dyDescent="0.3">
      <c r="B18" s="2"/>
      <c r="C18" s="2" t="str">
        <f>IF(ISERROR(VLOOKUP(B18,'Récap bâtiment'!$A$4:$O$52,2,FALSE))=TRUE,"",VLOOKUP(B18,'Récap bâtiment'!$A$4:$O$52,2,FALSE))</f>
        <v/>
      </c>
      <c r="D18" s="2" t="str">
        <f>IF(ISERROR(VLOOKUP(B18,'Récap bâtiment'!$A$4:$O$52,3,FALSE))=TRUE,"",VLOOKUP(B18,'Récap bâtiment'!$A$4:$O$52,3,FALSE))</f>
        <v/>
      </c>
      <c r="E18" s="2" t="str">
        <f>IF(ISERROR(VLOOKUP(B18,'Récap bâtiment'!$A$4:$O$52,4,FALSE))=TRUE,"",VLOOKUP(B18,'Récap bâtiment'!$A$4:$O$52,4,FALSE))</f>
        <v/>
      </c>
      <c r="F18" s="2" t="str">
        <f>IF(ISERROR(VLOOKUP(B18,'Récap bâtiment'!$A$4:$O$52,5,FALSE))=TRUE,"",VLOOKUP(B18,'Récap bâtiment'!$A$4:$O$52,5,FALSE))</f>
        <v/>
      </c>
      <c r="G18" s="2" t="str">
        <f>IF(ISERROR(VLOOKUP(B18,'Récap bâtiment'!$A$4:$O$52,6,FALSE))=TRUE,"",VLOOKUP(B18,'Récap bâtiment'!$A$4:$O$52,6,FALSE))</f>
        <v/>
      </c>
      <c r="H18" s="2" t="str">
        <f>IF(ISERROR(VLOOKUP(B18,'Récap bâtiment'!$A$4:$O$52,7,FALSE))=TRUE,"",VLOOKUP(B18,'Récap bâtiment'!$A$4:$O$52,7,FALSE))</f>
        <v/>
      </c>
      <c r="I18" s="2" t="str">
        <f>IF(ISERROR(VLOOKUP(B18,'Récap bâtiment'!$A$4:$O$52,8,FALSE))=TRUE,"",VLOOKUP(B18,'Récap bâtiment'!$A$4:$O$52,8,FALSE))</f>
        <v/>
      </c>
      <c r="J18" s="2" t="str">
        <f>IF(ISERROR(VLOOKUP(B18,'Récap bâtiment'!$A$4:$O$52,9,FALSE))=TRUE,"",VLOOKUP(B18,'Récap bâtiment'!$A$4:$O$52,9,FALSE))</f>
        <v/>
      </c>
      <c r="K18" s="2" t="str">
        <f>IF(ISERROR(VLOOKUP(B18,'Récap bâtiment'!$A$4:$O$52,10,FALSE))=TRUE,"",VLOOKUP(B18,'Récap bâtiment'!$A$4:$O$52,10,FALSE))</f>
        <v/>
      </c>
      <c r="L18" s="2" t="str">
        <f>IF(ISERROR(VLOOKUP(B18,'Récap bâtiment'!$A$4:$O$52,11,FALSE))=TRUE,"",VLOOKUP(B18,'Récap bâtiment'!$A$4:$O$52,11,FALSE))</f>
        <v/>
      </c>
      <c r="M18" s="2" t="str">
        <f>IF(ISERROR(VLOOKUP(B18,'Récap bâtiment'!$A$4:$O$52,12,FALSE))=TRUE,"",VLOOKUP(B18,'Récap bâtiment'!$A$4:$O$52,12,FALSE))</f>
        <v/>
      </c>
      <c r="N18" s="2" t="str">
        <f>IF(ISERROR(VLOOKUP(B18,'Récap bâtiment'!$A$4:$O$52,13,FALSE))=TRUE,"",VLOOKUP(B18,'Récap bâtiment'!$A$4:$O$52,13,FALSE))</f>
        <v/>
      </c>
      <c r="O18" s="2" t="str">
        <f>IF(ISERROR(VLOOKUP(B18,'Récap bâtiment'!$A$4:$O$52,14,FALSE))=TRUE,"",VLOOKUP(B18,'Récap bâtiment'!$A$4:$O$52,14,FALSE))</f>
        <v/>
      </c>
      <c r="P18" s="2" t="str">
        <f>IF(ISERROR(VLOOKUP(B18,'Récap bâtiment'!$A$4:$O$52,15,FALSE))=TRUE,"",VLOOKUP(B18,'Récap bâtiment'!$A$4:$O$52,15,FALSE))</f>
        <v/>
      </c>
      <c r="R18" s="2"/>
      <c r="S18" s="2" t="str">
        <f>IF(ISERROR(VLOOKUP(R18,'Récap bâtiment'!$A$54:$O$102,2,FALSE))=TRUE,"",VLOOKUP(R18,'Récap bâtiment'!$A$54:$O$102,2,FALSE))</f>
        <v/>
      </c>
      <c r="T18" s="2" t="str">
        <f>IF(ISERROR(VLOOKUP(R18,'Récap bâtiment'!$A$54:$O$102,3,FALSE))=TRUE,"",VLOOKUP(R18,'Récap bâtiment'!$A$54:$O$102,3,FALSE))</f>
        <v/>
      </c>
      <c r="U18" s="2" t="str">
        <f>IF(ISERROR(VLOOKUP(R18,'Récap bâtiment'!$A$54:$O$102,4,FALSE))=TRUE,"",VLOOKUP(R18,'Récap bâtiment'!$A$54:$O$102,4,FALSE))</f>
        <v/>
      </c>
      <c r="V18" s="2" t="str">
        <f>IF(ISERROR(VLOOKUP(R18,'Récap bâtiment'!$A$54:$O$102,5,FALSE))=TRUE,"",VLOOKUP(R18,'Récap bâtiment'!$A$54:$O$102,5,FALSE))</f>
        <v/>
      </c>
      <c r="W18" s="2" t="str">
        <f>IF(ISERROR(VLOOKUP(R18,'Récap bâtiment'!$A$54:$O$102,6,FALSE))=TRUE,"",VLOOKUP(R18,'Récap bâtiment'!$A$54:$O$102,6,FALSE))</f>
        <v/>
      </c>
      <c r="X18" s="2" t="str">
        <f>IF(ISERROR(VLOOKUP(R18,'Récap bâtiment'!$A$54:$O$102,7,FALSE))=TRUE,"",VLOOKUP(R18,'Récap bâtiment'!$A$54:$O$102,7,FALSE))</f>
        <v/>
      </c>
      <c r="Y18" s="2" t="str">
        <f>IF(ISERROR(VLOOKUP(R18,'Récap bâtiment'!$A$54:$O$102,8,FALSE))=TRUE,"",VLOOKUP(R18,'Récap bâtiment'!$A$54:$O$102,8,FALSE))</f>
        <v/>
      </c>
      <c r="Z18" s="2" t="str">
        <f>IF(ISERROR(VLOOKUP(R18,'Récap bâtiment'!$A$54:$O$102,9,FALSE))=TRUE,"",VLOOKUP(R18,'Récap bâtiment'!$A$54:$O$102,9,FALSE))</f>
        <v/>
      </c>
      <c r="AA18" s="2" t="str">
        <f>IF(ISERROR(VLOOKUP(R18,'Récap bâtiment'!$A$54:$O$102,10,FALSE))=TRUE,"",VLOOKUP(R18,'Récap bâtiment'!$A$54:$O$102,10,FALSE))</f>
        <v/>
      </c>
      <c r="AB18" s="2" t="str">
        <f>IF(ISERROR(VLOOKUP(R18,'Récap bâtiment'!$A$54:$O$102,11,FALSE))=TRUE,"",VLOOKUP(R18,'Récap bâtiment'!$A$54:$O$102,11,FALSE))</f>
        <v/>
      </c>
      <c r="AC18" s="2" t="str">
        <f>IF(ISERROR(VLOOKUP(R18,'Récap bâtiment'!$A$54:$O$102,12,FALSE))=TRUE,"",VLOOKUP(R18,'Récap bâtiment'!$A$54:$O$102,12,FALSE))</f>
        <v/>
      </c>
      <c r="AD18" s="2" t="str">
        <f>IF(ISERROR(VLOOKUP(R18,'Récap bâtiment'!$A$54:$O$102,13,FALSE))=TRUE,"",VLOOKUP(R18,'Récap bâtiment'!$A$54:$O$102,13,FALSE))</f>
        <v/>
      </c>
      <c r="AE18" s="2" t="str">
        <f>IF(ISERROR(VLOOKUP(R18,'Récap bâtiment'!$A$54:$O$102,14,FALSE))=TRUE,"",VLOOKUP(R18,'Récap bâtiment'!$A$54:$O$102,14,FALSE))</f>
        <v/>
      </c>
      <c r="AF18" s="2" t="str">
        <f>IF(ISERROR(VLOOKUP(R18,'Récap bâtiment'!$A$54:$O$102,15,FALSE))=TRUE,"",VLOOKUP(R18,'Récap bâtiment'!$A$54:$O$102,15,FALSE))</f>
        <v/>
      </c>
      <c r="AH18" s="2"/>
      <c r="AI18" s="2" t="str">
        <f>IF(ISERROR(VLOOKUP(AH18,'Récap bâtiment'!$A$104:$O$153,2,FALSE))=TRUE,"",VLOOKUP(AH18,'Récap bâtiment'!$A$104:$O$153,2,FALSE))</f>
        <v/>
      </c>
      <c r="AJ18" s="2" t="str">
        <f>IF(ISERROR(VLOOKUP(AH18,'Récap bâtiment'!$A$104:$O$153,3,FALSE))=TRUE,"",VLOOKUP(AH18,'Récap bâtiment'!$A$104:$O$153,3,FALSE))</f>
        <v/>
      </c>
      <c r="AK18" s="2" t="str">
        <f>IF(ISERROR(VLOOKUP(AH18,'Récap bâtiment'!$A$104:$O$153,4,FALSE))=TRUE,"",VLOOKUP(AH18,'Récap bâtiment'!$A$104:$O$153,4,FALSE))</f>
        <v/>
      </c>
      <c r="AL18" s="2" t="str">
        <f>IF(ISERROR(VLOOKUP(AH18,'Récap bâtiment'!$A$104:$O$153,5,FALSE))=TRUE,"",VLOOKUP(AH18,'Récap bâtiment'!$A$104:$O$153,5,FALSE))</f>
        <v/>
      </c>
      <c r="AM18" s="2" t="str">
        <f>IF(ISERROR(VLOOKUP(AH18,'Récap bâtiment'!$A$104:$O$153,6,FALSE))=TRUE,"",VLOOKUP(AH18,'Récap bâtiment'!$A$104:$O$153,6,FALSE))</f>
        <v/>
      </c>
      <c r="AN18" s="2" t="str">
        <f>IF(ISERROR(VLOOKUP(AH18,'Récap bâtiment'!$A$104:$O$153,7,FALSE))=TRUE,"",VLOOKUP(AH18,'Récap bâtiment'!$A$104:$O$153,7,FALSE))</f>
        <v/>
      </c>
      <c r="AO18" s="2" t="str">
        <f>IF(ISERROR(VLOOKUP(AH18,'Récap bâtiment'!$A$104:$O$153,8,FALSE))=TRUE,"",VLOOKUP(AH18,'Récap bâtiment'!$A$104:$O$153,8,FALSE))</f>
        <v/>
      </c>
      <c r="AP18" s="2" t="str">
        <f>IF(ISERROR(VLOOKUP(AH18,'Récap bâtiment'!$A$104:$O$153,9,FALSE))=TRUE,"",VLOOKUP(AH18,'Récap bâtiment'!$A$104:$O$153,9,FALSE))</f>
        <v/>
      </c>
      <c r="AQ18" s="2" t="str">
        <f>IF(ISERROR(VLOOKUP(AH18,'Récap bâtiment'!$A$104:$O$153,10,FALSE))=TRUE,"",VLOOKUP(AH18,'Récap bâtiment'!$A$104:$O$153,10,FALSE))</f>
        <v/>
      </c>
      <c r="AR18" s="2" t="str">
        <f>IF(ISERROR(VLOOKUP(AH18,'Récap bâtiment'!$A$104:$O$153,11,FALSE))=TRUE,"",VLOOKUP(AH18,'Récap bâtiment'!$A$104:$O$153,11,FALSE))</f>
        <v/>
      </c>
      <c r="AS18" s="2" t="str">
        <f>IF(ISERROR(VLOOKUP(AH18,'Récap bâtiment'!$A$104:$O$153,12,FALSE))=TRUE,"",VLOOKUP(AH18,'Récap bâtiment'!$A$104:$O$153,12,FALSE))</f>
        <v/>
      </c>
      <c r="AT18" s="2" t="str">
        <f>IF(ISERROR(VLOOKUP(AH18,'Récap bâtiment'!$A$104:$O$153,13,FALSE))=TRUE,"",VLOOKUP(AH18,'Récap bâtiment'!$A$104:$O$153,13,FALSE))</f>
        <v/>
      </c>
      <c r="AU18" s="2" t="str">
        <f>IF(ISERROR(VLOOKUP(AH18,'Récap bâtiment'!$A$104:$O$153,14,FALSE))=TRUE,"",VLOOKUP(AH18,'Récap bâtiment'!$A$104:$O$153,14,FALSE))</f>
        <v/>
      </c>
      <c r="AV18" s="2" t="str">
        <f>IF(ISERROR(VLOOKUP(AH18,'Récap bâtiment'!$A$104:$O$153,15,FALSE))=TRUE,"",VLOOKUP(AH18,'Récap bâtiment'!$A$104:$O$153,15,FALSE))</f>
        <v/>
      </c>
    </row>
    <row r="19" spans="2:48" x14ac:dyDescent="0.3">
      <c r="B19" s="2"/>
      <c r="C19" s="2" t="str">
        <f>IF(ISERROR(VLOOKUP(B19,'Récap bâtiment'!$A$4:$O$52,2,FALSE))=TRUE,"",VLOOKUP(B19,'Récap bâtiment'!$A$4:$O$52,2,FALSE))</f>
        <v/>
      </c>
      <c r="D19" s="2" t="str">
        <f>IF(ISERROR(VLOOKUP(B19,'Récap bâtiment'!$A$4:$O$52,3,FALSE))=TRUE,"",VLOOKUP(B19,'Récap bâtiment'!$A$4:$O$52,3,FALSE))</f>
        <v/>
      </c>
      <c r="E19" s="2" t="str">
        <f>IF(ISERROR(VLOOKUP(B19,'Récap bâtiment'!$A$4:$O$52,4,FALSE))=TRUE,"",VLOOKUP(B19,'Récap bâtiment'!$A$4:$O$52,4,FALSE))</f>
        <v/>
      </c>
      <c r="F19" s="2" t="str">
        <f>IF(ISERROR(VLOOKUP(B19,'Récap bâtiment'!$A$4:$O$52,5,FALSE))=TRUE,"",VLOOKUP(B19,'Récap bâtiment'!$A$4:$O$52,5,FALSE))</f>
        <v/>
      </c>
      <c r="G19" s="2" t="str">
        <f>IF(ISERROR(VLOOKUP(B19,'Récap bâtiment'!$A$4:$O$52,6,FALSE))=TRUE,"",VLOOKUP(B19,'Récap bâtiment'!$A$4:$O$52,6,FALSE))</f>
        <v/>
      </c>
      <c r="H19" s="2" t="str">
        <f>IF(ISERROR(VLOOKUP(B19,'Récap bâtiment'!$A$4:$O$52,7,FALSE))=TRUE,"",VLOOKUP(B19,'Récap bâtiment'!$A$4:$O$52,7,FALSE))</f>
        <v/>
      </c>
      <c r="I19" s="2" t="str">
        <f>IF(ISERROR(VLOOKUP(B19,'Récap bâtiment'!$A$4:$O$52,8,FALSE))=TRUE,"",VLOOKUP(B19,'Récap bâtiment'!$A$4:$O$52,8,FALSE))</f>
        <v/>
      </c>
      <c r="J19" s="2" t="str">
        <f>IF(ISERROR(VLOOKUP(B19,'Récap bâtiment'!$A$4:$O$52,9,FALSE))=TRUE,"",VLOOKUP(B19,'Récap bâtiment'!$A$4:$O$52,9,FALSE))</f>
        <v/>
      </c>
      <c r="K19" s="2" t="str">
        <f>IF(ISERROR(VLOOKUP(B19,'Récap bâtiment'!$A$4:$O$52,10,FALSE))=TRUE,"",VLOOKUP(B19,'Récap bâtiment'!$A$4:$O$52,10,FALSE))</f>
        <v/>
      </c>
      <c r="L19" s="2" t="str">
        <f>IF(ISERROR(VLOOKUP(B19,'Récap bâtiment'!$A$4:$O$52,11,FALSE))=TRUE,"",VLOOKUP(B19,'Récap bâtiment'!$A$4:$O$52,11,FALSE))</f>
        <v/>
      </c>
      <c r="M19" s="2" t="str">
        <f>IF(ISERROR(VLOOKUP(B19,'Récap bâtiment'!$A$4:$O$52,12,FALSE))=TRUE,"",VLOOKUP(B19,'Récap bâtiment'!$A$4:$O$52,12,FALSE))</f>
        <v/>
      </c>
      <c r="N19" s="2" t="str">
        <f>IF(ISERROR(VLOOKUP(B19,'Récap bâtiment'!$A$4:$O$52,13,FALSE))=TRUE,"",VLOOKUP(B19,'Récap bâtiment'!$A$4:$O$52,13,FALSE))</f>
        <v/>
      </c>
      <c r="O19" s="2" t="str">
        <f>IF(ISERROR(VLOOKUP(B19,'Récap bâtiment'!$A$4:$O$52,14,FALSE))=TRUE,"",VLOOKUP(B19,'Récap bâtiment'!$A$4:$O$52,14,FALSE))</f>
        <v/>
      </c>
      <c r="P19" s="2" t="str">
        <f>IF(ISERROR(VLOOKUP(B19,'Récap bâtiment'!$A$4:$O$52,15,FALSE))=TRUE,"",VLOOKUP(B19,'Récap bâtiment'!$A$4:$O$52,15,FALSE))</f>
        <v/>
      </c>
      <c r="R19" s="2"/>
      <c r="S19" s="2" t="str">
        <f>IF(ISERROR(VLOOKUP(R19,'Récap bâtiment'!$A$54:$O$102,2,FALSE))=TRUE,"",VLOOKUP(R19,'Récap bâtiment'!$A$54:$O$102,2,FALSE))</f>
        <v/>
      </c>
      <c r="T19" s="2" t="str">
        <f>IF(ISERROR(VLOOKUP(R19,'Récap bâtiment'!$A$54:$O$102,3,FALSE))=TRUE,"",VLOOKUP(R19,'Récap bâtiment'!$A$54:$O$102,3,FALSE))</f>
        <v/>
      </c>
      <c r="U19" s="2" t="str">
        <f>IF(ISERROR(VLOOKUP(R19,'Récap bâtiment'!$A$54:$O$102,4,FALSE))=TRUE,"",VLOOKUP(R19,'Récap bâtiment'!$A$54:$O$102,4,FALSE))</f>
        <v/>
      </c>
      <c r="V19" s="2" t="str">
        <f>IF(ISERROR(VLOOKUP(R19,'Récap bâtiment'!$A$54:$O$102,5,FALSE))=TRUE,"",VLOOKUP(R19,'Récap bâtiment'!$A$54:$O$102,5,FALSE))</f>
        <v/>
      </c>
      <c r="W19" s="2" t="str">
        <f>IF(ISERROR(VLOOKUP(R19,'Récap bâtiment'!$A$54:$O$102,6,FALSE))=TRUE,"",VLOOKUP(R19,'Récap bâtiment'!$A$54:$O$102,6,FALSE))</f>
        <v/>
      </c>
      <c r="X19" s="2" t="str">
        <f>IF(ISERROR(VLOOKUP(R19,'Récap bâtiment'!$A$54:$O$102,7,FALSE))=TRUE,"",VLOOKUP(R19,'Récap bâtiment'!$A$54:$O$102,7,FALSE))</f>
        <v/>
      </c>
      <c r="Y19" s="2" t="str">
        <f>IF(ISERROR(VLOOKUP(R19,'Récap bâtiment'!$A$54:$O$102,8,FALSE))=TRUE,"",VLOOKUP(R19,'Récap bâtiment'!$A$54:$O$102,8,FALSE))</f>
        <v/>
      </c>
      <c r="Z19" s="2" t="str">
        <f>IF(ISERROR(VLOOKUP(R19,'Récap bâtiment'!$A$54:$O$102,9,FALSE))=TRUE,"",VLOOKUP(R19,'Récap bâtiment'!$A$54:$O$102,9,FALSE))</f>
        <v/>
      </c>
      <c r="AA19" s="2" t="str">
        <f>IF(ISERROR(VLOOKUP(R19,'Récap bâtiment'!$A$54:$O$102,10,FALSE))=TRUE,"",VLOOKUP(R19,'Récap bâtiment'!$A$54:$O$102,10,FALSE))</f>
        <v/>
      </c>
      <c r="AB19" s="2" t="str">
        <f>IF(ISERROR(VLOOKUP(R19,'Récap bâtiment'!$A$54:$O$102,11,FALSE))=TRUE,"",VLOOKUP(R19,'Récap bâtiment'!$A$54:$O$102,11,FALSE))</f>
        <v/>
      </c>
      <c r="AC19" s="2" t="str">
        <f>IF(ISERROR(VLOOKUP(R19,'Récap bâtiment'!$A$54:$O$102,12,FALSE))=TRUE,"",VLOOKUP(R19,'Récap bâtiment'!$A$54:$O$102,12,FALSE))</f>
        <v/>
      </c>
      <c r="AD19" s="2" t="str">
        <f>IF(ISERROR(VLOOKUP(R19,'Récap bâtiment'!$A$54:$O$102,13,FALSE))=TRUE,"",VLOOKUP(R19,'Récap bâtiment'!$A$54:$O$102,13,FALSE))</f>
        <v/>
      </c>
      <c r="AE19" s="2" t="str">
        <f>IF(ISERROR(VLOOKUP(R19,'Récap bâtiment'!$A$54:$O$102,14,FALSE))=TRUE,"",VLOOKUP(R19,'Récap bâtiment'!$A$54:$O$102,14,FALSE))</f>
        <v/>
      </c>
      <c r="AF19" s="2" t="str">
        <f>IF(ISERROR(VLOOKUP(R19,'Récap bâtiment'!$A$54:$O$102,15,FALSE))=TRUE,"",VLOOKUP(R19,'Récap bâtiment'!$A$54:$O$102,15,FALSE))</f>
        <v/>
      </c>
      <c r="AH19" s="2"/>
      <c r="AI19" s="2" t="str">
        <f>IF(ISERROR(VLOOKUP(AH19,'Récap bâtiment'!$A$104:$O$153,2,FALSE))=TRUE,"",VLOOKUP(AH19,'Récap bâtiment'!$A$104:$O$153,2,FALSE))</f>
        <v/>
      </c>
      <c r="AJ19" s="2" t="str">
        <f>IF(ISERROR(VLOOKUP(AH19,'Récap bâtiment'!$A$104:$O$153,3,FALSE))=TRUE,"",VLOOKUP(AH19,'Récap bâtiment'!$A$104:$O$153,3,FALSE))</f>
        <v/>
      </c>
      <c r="AK19" s="2" t="str">
        <f>IF(ISERROR(VLOOKUP(AH19,'Récap bâtiment'!$A$104:$O$153,4,FALSE))=TRUE,"",VLOOKUP(AH19,'Récap bâtiment'!$A$104:$O$153,4,FALSE))</f>
        <v/>
      </c>
      <c r="AL19" s="2" t="str">
        <f>IF(ISERROR(VLOOKUP(AH19,'Récap bâtiment'!$A$104:$O$153,5,FALSE))=TRUE,"",VLOOKUP(AH19,'Récap bâtiment'!$A$104:$O$153,5,FALSE))</f>
        <v/>
      </c>
      <c r="AM19" s="2" t="str">
        <f>IF(ISERROR(VLOOKUP(AH19,'Récap bâtiment'!$A$104:$O$153,6,FALSE))=TRUE,"",VLOOKUP(AH19,'Récap bâtiment'!$A$104:$O$153,6,FALSE))</f>
        <v/>
      </c>
      <c r="AN19" s="2" t="str">
        <f>IF(ISERROR(VLOOKUP(AH19,'Récap bâtiment'!$A$104:$O$153,7,FALSE))=TRUE,"",VLOOKUP(AH19,'Récap bâtiment'!$A$104:$O$153,7,FALSE))</f>
        <v/>
      </c>
      <c r="AO19" s="2" t="str">
        <f>IF(ISERROR(VLOOKUP(AH19,'Récap bâtiment'!$A$104:$O$153,8,FALSE))=TRUE,"",VLOOKUP(AH19,'Récap bâtiment'!$A$104:$O$153,8,FALSE))</f>
        <v/>
      </c>
      <c r="AP19" s="2" t="str">
        <f>IF(ISERROR(VLOOKUP(AH19,'Récap bâtiment'!$A$104:$O$153,9,FALSE))=TRUE,"",VLOOKUP(AH19,'Récap bâtiment'!$A$104:$O$153,9,FALSE))</f>
        <v/>
      </c>
      <c r="AQ19" s="2" t="str">
        <f>IF(ISERROR(VLOOKUP(AH19,'Récap bâtiment'!$A$104:$O$153,10,FALSE))=TRUE,"",VLOOKUP(AH19,'Récap bâtiment'!$A$104:$O$153,10,FALSE))</f>
        <v/>
      </c>
      <c r="AR19" s="2" t="str">
        <f>IF(ISERROR(VLOOKUP(AH19,'Récap bâtiment'!$A$104:$O$153,11,FALSE))=TRUE,"",VLOOKUP(AH19,'Récap bâtiment'!$A$104:$O$153,11,FALSE))</f>
        <v/>
      </c>
      <c r="AS19" s="2" t="str">
        <f>IF(ISERROR(VLOOKUP(AH19,'Récap bâtiment'!$A$104:$O$153,12,FALSE))=TRUE,"",VLOOKUP(AH19,'Récap bâtiment'!$A$104:$O$153,12,FALSE))</f>
        <v/>
      </c>
      <c r="AT19" s="2" t="str">
        <f>IF(ISERROR(VLOOKUP(AH19,'Récap bâtiment'!$A$104:$O$153,13,FALSE))=TRUE,"",VLOOKUP(AH19,'Récap bâtiment'!$A$104:$O$153,13,FALSE))</f>
        <v/>
      </c>
      <c r="AU19" s="2" t="str">
        <f>IF(ISERROR(VLOOKUP(AH19,'Récap bâtiment'!$A$104:$O$153,14,FALSE))=TRUE,"",VLOOKUP(AH19,'Récap bâtiment'!$A$104:$O$153,14,FALSE))</f>
        <v/>
      </c>
      <c r="AV19" s="2" t="str">
        <f>IF(ISERROR(VLOOKUP(AH19,'Récap bâtiment'!$A$104:$O$153,15,FALSE))=TRUE,"",VLOOKUP(AH19,'Récap bâtiment'!$A$104:$O$153,15,FALSE))</f>
        <v/>
      </c>
    </row>
    <row r="20" spans="2:48" x14ac:dyDescent="0.3">
      <c r="B20" s="2"/>
      <c r="C20" s="2" t="str">
        <f>IF(ISERROR(VLOOKUP(B20,'Récap bâtiment'!$A$4:$O$52,2,FALSE))=TRUE,"",VLOOKUP(B20,'Récap bâtiment'!$A$4:$O$52,2,FALSE))</f>
        <v/>
      </c>
      <c r="D20" s="2" t="str">
        <f>IF(ISERROR(VLOOKUP(B20,'Récap bâtiment'!$A$4:$O$52,3,FALSE))=TRUE,"",VLOOKUP(B20,'Récap bâtiment'!$A$4:$O$52,3,FALSE))</f>
        <v/>
      </c>
      <c r="E20" s="2" t="str">
        <f>IF(ISERROR(VLOOKUP(B20,'Récap bâtiment'!$A$4:$O$52,4,FALSE))=TRUE,"",VLOOKUP(B20,'Récap bâtiment'!$A$4:$O$52,4,FALSE))</f>
        <v/>
      </c>
      <c r="F20" s="2" t="str">
        <f>IF(ISERROR(VLOOKUP(B20,'Récap bâtiment'!$A$4:$O$52,5,FALSE))=TRUE,"",VLOOKUP(B20,'Récap bâtiment'!$A$4:$O$52,5,FALSE))</f>
        <v/>
      </c>
      <c r="G20" s="2" t="str">
        <f>IF(ISERROR(VLOOKUP(B20,'Récap bâtiment'!$A$4:$O$52,6,FALSE))=TRUE,"",VLOOKUP(B20,'Récap bâtiment'!$A$4:$O$52,6,FALSE))</f>
        <v/>
      </c>
      <c r="H20" s="2" t="str">
        <f>IF(ISERROR(VLOOKUP(B20,'Récap bâtiment'!$A$4:$O$52,7,FALSE))=TRUE,"",VLOOKUP(B20,'Récap bâtiment'!$A$4:$O$52,7,FALSE))</f>
        <v/>
      </c>
      <c r="I20" s="2" t="str">
        <f>IF(ISERROR(VLOOKUP(B20,'Récap bâtiment'!$A$4:$O$52,8,FALSE))=TRUE,"",VLOOKUP(B20,'Récap bâtiment'!$A$4:$O$52,8,FALSE))</f>
        <v/>
      </c>
      <c r="J20" s="2" t="str">
        <f>IF(ISERROR(VLOOKUP(B20,'Récap bâtiment'!$A$4:$O$52,9,FALSE))=TRUE,"",VLOOKUP(B20,'Récap bâtiment'!$A$4:$O$52,9,FALSE))</f>
        <v/>
      </c>
      <c r="K20" s="2" t="str">
        <f>IF(ISERROR(VLOOKUP(B20,'Récap bâtiment'!$A$4:$O$52,10,FALSE))=TRUE,"",VLOOKUP(B20,'Récap bâtiment'!$A$4:$O$52,10,FALSE))</f>
        <v/>
      </c>
      <c r="L20" s="2" t="str">
        <f>IF(ISERROR(VLOOKUP(B20,'Récap bâtiment'!$A$4:$O$52,11,FALSE))=TRUE,"",VLOOKUP(B20,'Récap bâtiment'!$A$4:$O$52,11,FALSE))</f>
        <v/>
      </c>
      <c r="M20" s="2" t="str">
        <f>IF(ISERROR(VLOOKUP(B20,'Récap bâtiment'!$A$4:$O$52,12,FALSE))=TRUE,"",VLOOKUP(B20,'Récap bâtiment'!$A$4:$O$52,12,FALSE))</f>
        <v/>
      </c>
      <c r="N20" s="2" t="str">
        <f>IF(ISERROR(VLOOKUP(B20,'Récap bâtiment'!$A$4:$O$52,13,FALSE))=TRUE,"",VLOOKUP(B20,'Récap bâtiment'!$A$4:$O$52,13,FALSE))</f>
        <v/>
      </c>
      <c r="O20" s="2" t="str">
        <f>IF(ISERROR(VLOOKUP(B20,'Récap bâtiment'!$A$4:$O$52,14,FALSE))=TRUE,"",VLOOKUP(B20,'Récap bâtiment'!$A$4:$O$52,14,FALSE))</f>
        <v/>
      </c>
      <c r="P20" s="2" t="str">
        <f>IF(ISERROR(VLOOKUP(B20,'Récap bâtiment'!$A$4:$O$52,15,FALSE))=TRUE,"",VLOOKUP(B20,'Récap bâtiment'!$A$4:$O$52,15,FALSE))</f>
        <v/>
      </c>
      <c r="R20" s="2"/>
      <c r="S20" s="2" t="str">
        <f>IF(ISERROR(VLOOKUP(R20,'Récap bâtiment'!$A$54:$O$102,2,FALSE))=TRUE,"",VLOOKUP(R20,'Récap bâtiment'!$A$54:$O$102,2,FALSE))</f>
        <v/>
      </c>
      <c r="T20" s="2" t="str">
        <f>IF(ISERROR(VLOOKUP(R20,'Récap bâtiment'!$A$54:$O$102,3,FALSE))=TRUE,"",VLOOKUP(R20,'Récap bâtiment'!$A$54:$O$102,3,FALSE))</f>
        <v/>
      </c>
      <c r="U20" s="2" t="str">
        <f>IF(ISERROR(VLOOKUP(R20,'Récap bâtiment'!$A$54:$O$102,4,FALSE))=TRUE,"",VLOOKUP(R20,'Récap bâtiment'!$A$54:$O$102,4,FALSE))</f>
        <v/>
      </c>
      <c r="V20" s="2" t="str">
        <f>IF(ISERROR(VLOOKUP(R20,'Récap bâtiment'!$A$54:$O$102,5,FALSE))=TRUE,"",VLOOKUP(R20,'Récap bâtiment'!$A$54:$O$102,5,FALSE))</f>
        <v/>
      </c>
      <c r="W20" s="2" t="str">
        <f>IF(ISERROR(VLOOKUP(R20,'Récap bâtiment'!$A$54:$O$102,6,FALSE))=TRUE,"",VLOOKUP(R20,'Récap bâtiment'!$A$54:$O$102,6,FALSE))</f>
        <v/>
      </c>
      <c r="X20" s="2" t="str">
        <f>IF(ISERROR(VLOOKUP(R20,'Récap bâtiment'!$A$54:$O$102,7,FALSE))=TRUE,"",VLOOKUP(R20,'Récap bâtiment'!$A$54:$O$102,7,FALSE))</f>
        <v/>
      </c>
      <c r="Y20" s="2" t="str">
        <f>IF(ISERROR(VLOOKUP(R20,'Récap bâtiment'!$A$54:$O$102,8,FALSE))=TRUE,"",VLOOKUP(R20,'Récap bâtiment'!$A$54:$O$102,8,FALSE))</f>
        <v/>
      </c>
      <c r="Z20" s="2" t="str">
        <f>IF(ISERROR(VLOOKUP(R20,'Récap bâtiment'!$A$54:$O$102,9,FALSE))=TRUE,"",VLOOKUP(R20,'Récap bâtiment'!$A$54:$O$102,9,FALSE))</f>
        <v/>
      </c>
      <c r="AA20" s="2" t="str">
        <f>IF(ISERROR(VLOOKUP(R20,'Récap bâtiment'!$A$54:$O$102,10,FALSE))=TRUE,"",VLOOKUP(R20,'Récap bâtiment'!$A$54:$O$102,10,FALSE))</f>
        <v/>
      </c>
      <c r="AB20" s="2" t="str">
        <f>IF(ISERROR(VLOOKUP(R20,'Récap bâtiment'!$A$54:$O$102,11,FALSE))=TRUE,"",VLOOKUP(R20,'Récap bâtiment'!$A$54:$O$102,11,FALSE))</f>
        <v/>
      </c>
      <c r="AC20" s="2" t="str">
        <f>IF(ISERROR(VLOOKUP(R20,'Récap bâtiment'!$A$54:$O$102,12,FALSE))=TRUE,"",VLOOKUP(R20,'Récap bâtiment'!$A$54:$O$102,12,FALSE))</f>
        <v/>
      </c>
      <c r="AD20" s="2" t="str">
        <f>IF(ISERROR(VLOOKUP(R20,'Récap bâtiment'!$A$54:$O$102,13,FALSE))=TRUE,"",VLOOKUP(R20,'Récap bâtiment'!$A$54:$O$102,13,FALSE))</f>
        <v/>
      </c>
      <c r="AE20" s="2" t="str">
        <f>IF(ISERROR(VLOOKUP(R20,'Récap bâtiment'!$A$54:$O$102,14,FALSE))=TRUE,"",VLOOKUP(R20,'Récap bâtiment'!$A$54:$O$102,14,FALSE))</f>
        <v/>
      </c>
      <c r="AF20" s="2" t="str">
        <f>IF(ISERROR(VLOOKUP(R20,'Récap bâtiment'!$A$54:$O$102,15,FALSE))=TRUE,"",VLOOKUP(R20,'Récap bâtiment'!$A$54:$O$102,15,FALSE))</f>
        <v/>
      </c>
      <c r="AH20" s="2"/>
      <c r="AI20" s="2" t="str">
        <f>IF(ISERROR(VLOOKUP(AH20,'Récap bâtiment'!$A$104:$O$153,2,FALSE))=TRUE,"",VLOOKUP(AH20,'Récap bâtiment'!$A$104:$O$153,2,FALSE))</f>
        <v/>
      </c>
      <c r="AJ20" s="2" t="str">
        <f>IF(ISERROR(VLOOKUP(AH20,'Récap bâtiment'!$A$104:$O$153,3,FALSE))=TRUE,"",VLOOKUP(AH20,'Récap bâtiment'!$A$104:$O$153,3,FALSE))</f>
        <v/>
      </c>
      <c r="AK20" s="2" t="str">
        <f>IF(ISERROR(VLOOKUP(AH20,'Récap bâtiment'!$A$104:$O$153,4,FALSE))=TRUE,"",VLOOKUP(AH20,'Récap bâtiment'!$A$104:$O$153,4,FALSE))</f>
        <v/>
      </c>
      <c r="AL20" s="2" t="str">
        <f>IF(ISERROR(VLOOKUP(AH20,'Récap bâtiment'!$A$104:$O$153,5,FALSE))=TRUE,"",VLOOKUP(AH20,'Récap bâtiment'!$A$104:$O$153,5,FALSE))</f>
        <v/>
      </c>
      <c r="AM20" s="2" t="str">
        <f>IF(ISERROR(VLOOKUP(AH20,'Récap bâtiment'!$A$104:$O$153,6,FALSE))=TRUE,"",VLOOKUP(AH20,'Récap bâtiment'!$A$104:$O$153,6,FALSE))</f>
        <v/>
      </c>
      <c r="AN20" s="2" t="str">
        <f>IF(ISERROR(VLOOKUP(AH20,'Récap bâtiment'!$A$104:$O$153,7,FALSE))=TRUE,"",VLOOKUP(AH20,'Récap bâtiment'!$A$104:$O$153,7,FALSE))</f>
        <v/>
      </c>
      <c r="AO20" s="2" t="str">
        <f>IF(ISERROR(VLOOKUP(AH20,'Récap bâtiment'!$A$104:$O$153,8,FALSE))=TRUE,"",VLOOKUP(AH20,'Récap bâtiment'!$A$104:$O$153,8,FALSE))</f>
        <v/>
      </c>
      <c r="AP20" s="2" t="str">
        <f>IF(ISERROR(VLOOKUP(AH20,'Récap bâtiment'!$A$104:$O$153,9,FALSE))=TRUE,"",VLOOKUP(AH20,'Récap bâtiment'!$A$104:$O$153,9,FALSE))</f>
        <v/>
      </c>
      <c r="AQ20" s="2" t="str">
        <f>IF(ISERROR(VLOOKUP(AH20,'Récap bâtiment'!$A$104:$O$153,10,FALSE))=TRUE,"",VLOOKUP(AH20,'Récap bâtiment'!$A$104:$O$153,10,FALSE))</f>
        <v/>
      </c>
      <c r="AR20" s="2" t="str">
        <f>IF(ISERROR(VLOOKUP(AH20,'Récap bâtiment'!$A$104:$O$153,11,FALSE))=TRUE,"",VLOOKUP(AH20,'Récap bâtiment'!$A$104:$O$153,11,FALSE))</f>
        <v/>
      </c>
      <c r="AS20" s="2" t="str">
        <f>IF(ISERROR(VLOOKUP(AH20,'Récap bâtiment'!$A$104:$O$153,12,FALSE))=TRUE,"",VLOOKUP(AH20,'Récap bâtiment'!$A$104:$O$153,12,FALSE))</f>
        <v/>
      </c>
      <c r="AT20" s="2" t="str">
        <f>IF(ISERROR(VLOOKUP(AH20,'Récap bâtiment'!$A$104:$O$153,13,FALSE))=TRUE,"",VLOOKUP(AH20,'Récap bâtiment'!$A$104:$O$153,13,FALSE))</f>
        <v/>
      </c>
      <c r="AU20" s="2" t="str">
        <f>IF(ISERROR(VLOOKUP(AH20,'Récap bâtiment'!$A$104:$O$153,14,FALSE))=TRUE,"",VLOOKUP(AH20,'Récap bâtiment'!$A$104:$O$153,14,FALSE))</f>
        <v/>
      </c>
      <c r="AV20" s="2" t="str">
        <f>IF(ISERROR(VLOOKUP(AH20,'Récap bâtiment'!$A$104:$O$153,15,FALSE))=TRUE,"",VLOOKUP(AH20,'Récap bâtiment'!$A$104:$O$153,15,FALSE))</f>
        <v/>
      </c>
    </row>
    <row r="21" spans="2:48" x14ac:dyDescent="0.3">
      <c r="B21" s="2"/>
      <c r="C21" s="2" t="str">
        <f>IF(ISERROR(VLOOKUP(B21,'Récap bâtiment'!$A$4:$O$52,2,FALSE))=TRUE,"",VLOOKUP(B21,'Récap bâtiment'!$A$4:$O$52,2,FALSE))</f>
        <v/>
      </c>
      <c r="D21" s="2" t="str">
        <f>IF(ISERROR(VLOOKUP(B21,'Récap bâtiment'!$A$4:$O$52,3,FALSE))=TRUE,"",VLOOKUP(B21,'Récap bâtiment'!$A$4:$O$52,3,FALSE))</f>
        <v/>
      </c>
      <c r="E21" s="2" t="str">
        <f>IF(ISERROR(VLOOKUP(B21,'Récap bâtiment'!$A$4:$O$52,4,FALSE))=TRUE,"",VLOOKUP(B21,'Récap bâtiment'!$A$4:$O$52,4,FALSE))</f>
        <v/>
      </c>
      <c r="F21" s="2" t="str">
        <f>IF(ISERROR(VLOOKUP(B21,'Récap bâtiment'!$A$4:$O$52,5,FALSE))=TRUE,"",VLOOKUP(B21,'Récap bâtiment'!$A$4:$O$52,5,FALSE))</f>
        <v/>
      </c>
      <c r="G21" s="2" t="str">
        <f>IF(ISERROR(VLOOKUP(B21,'Récap bâtiment'!$A$4:$O$52,6,FALSE))=TRUE,"",VLOOKUP(B21,'Récap bâtiment'!$A$4:$O$52,6,FALSE))</f>
        <v/>
      </c>
      <c r="H21" s="2" t="str">
        <f>IF(ISERROR(VLOOKUP(B21,'Récap bâtiment'!$A$4:$O$52,7,FALSE))=TRUE,"",VLOOKUP(B21,'Récap bâtiment'!$A$4:$O$52,7,FALSE))</f>
        <v/>
      </c>
      <c r="I21" s="2" t="str">
        <f>IF(ISERROR(VLOOKUP(B21,'Récap bâtiment'!$A$4:$O$52,8,FALSE))=TRUE,"",VLOOKUP(B21,'Récap bâtiment'!$A$4:$O$52,8,FALSE))</f>
        <v/>
      </c>
      <c r="J21" s="2" t="str">
        <f>IF(ISERROR(VLOOKUP(B21,'Récap bâtiment'!$A$4:$O$52,9,FALSE))=TRUE,"",VLOOKUP(B21,'Récap bâtiment'!$A$4:$O$52,9,FALSE))</f>
        <v/>
      </c>
      <c r="K21" s="2" t="str">
        <f>IF(ISERROR(VLOOKUP(B21,'Récap bâtiment'!$A$4:$O$52,10,FALSE))=TRUE,"",VLOOKUP(B21,'Récap bâtiment'!$A$4:$O$52,10,FALSE))</f>
        <v/>
      </c>
      <c r="L21" s="2" t="str">
        <f>IF(ISERROR(VLOOKUP(B21,'Récap bâtiment'!$A$4:$O$52,11,FALSE))=TRUE,"",VLOOKUP(B21,'Récap bâtiment'!$A$4:$O$52,11,FALSE))</f>
        <v/>
      </c>
      <c r="M21" s="2" t="str">
        <f>IF(ISERROR(VLOOKUP(B21,'Récap bâtiment'!$A$4:$O$52,12,FALSE))=TRUE,"",VLOOKUP(B21,'Récap bâtiment'!$A$4:$O$52,12,FALSE))</f>
        <v/>
      </c>
      <c r="N21" s="2" t="str">
        <f>IF(ISERROR(VLOOKUP(B21,'Récap bâtiment'!$A$4:$O$52,13,FALSE))=TRUE,"",VLOOKUP(B21,'Récap bâtiment'!$A$4:$O$52,13,FALSE))</f>
        <v/>
      </c>
      <c r="O21" s="2" t="str">
        <f>IF(ISERROR(VLOOKUP(B21,'Récap bâtiment'!$A$4:$O$52,14,FALSE))=TRUE,"",VLOOKUP(B21,'Récap bâtiment'!$A$4:$O$52,14,FALSE))</f>
        <v/>
      </c>
      <c r="P21" s="2" t="str">
        <f>IF(ISERROR(VLOOKUP(B21,'Récap bâtiment'!$A$4:$O$52,15,FALSE))=TRUE,"",VLOOKUP(B21,'Récap bâtiment'!$A$4:$O$52,15,FALSE))</f>
        <v/>
      </c>
      <c r="R21" s="2"/>
      <c r="S21" s="2" t="str">
        <f>IF(ISERROR(VLOOKUP(R21,'Récap bâtiment'!$A$54:$O$102,2,FALSE))=TRUE,"",VLOOKUP(R21,'Récap bâtiment'!$A$54:$O$102,2,FALSE))</f>
        <v/>
      </c>
      <c r="T21" s="2" t="str">
        <f>IF(ISERROR(VLOOKUP(R21,'Récap bâtiment'!$A$54:$O$102,3,FALSE))=TRUE,"",VLOOKUP(R21,'Récap bâtiment'!$A$54:$O$102,3,FALSE))</f>
        <v/>
      </c>
      <c r="U21" s="2" t="str">
        <f>IF(ISERROR(VLOOKUP(R21,'Récap bâtiment'!$A$54:$O$102,4,FALSE))=TRUE,"",VLOOKUP(R21,'Récap bâtiment'!$A$54:$O$102,4,FALSE))</f>
        <v/>
      </c>
      <c r="V21" s="2" t="str">
        <f>IF(ISERROR(VLOOKUP(R21,'Récap bâtiment'!$A$54:$O$102,5,FALSE))=TRUE,"",VLOOKUP(R21,'Récap bâtiment'!$A$54:$O$102,5,FALSE))</f>
        <v/>
      </c>
      <c r="W21" s="2" t="str">
        <f>IF(ISERROR(VLOOKUP(R21,'Récap bâtiment'!$A$54:$O$102,6,FALSE))=TRUE,"",VLOOKUP(R21,'Récap bâtiment'!$A$54:$O$102,6,FALSE))</f>
        <v/>
      </c>
      <c r="X21" s="2" t="str">
        <f>IF(ISERROR(VLOOKUP(R21,'Récap bâtiment'!$A$54:$O$102,7,FALSE))=TRUE,"",VLOOKUP(R21,'Récap bâtiment'!$A$54:$O$102,7,FALSE))</f>
        <v/>
      </c>
      <c r="Y21" s="2" t="str">
        <f>IF(ISERROR(VLOOKUP(R21,'Récap bâtiment'!$A$54:$O$102,8,FALSE))=TRUE,"",VLOOKUP(R21,'Récap bâtiment'!$A$54:$O$102,8,FALSE))</f>
        <v/>
      </c>
      <c r="Z21" s="2" t="str">
        <f>IF(ISERROR(VLOOKUP(R21,'Récap bâtiment'!$A$54:$O$102,9,FALSE))=TRUE,"",VLOOKUP(R21,'Récap bâtiment'!$A$54:$O$102,9,FALSE))</f>
        <v/>
      </c>
      <c r="AA21" s="2" t="str">
        <f>IF(ISERROR(VLOOKUP(R21,'Récap bâtiment'!$A$54:$O$102,10,FALSE))=TRUE,"",VLOOKUP(R21,'Récap bâtiment'!$A$54:$O$102,10,FALSE))</f>
        <v/>
      </c>
      <c r="AB21" s="2" t="str">
        <f>IF(ISERROR(VLOOKUP(R21,'Récap bâtiment'!$A$54:$O$102,11,FALSE))=TRUE,"",VLOOKUP(R21,'Récap bâtiment'!$A$54:$O$102,11,FALSE))</f>
        <v/>
      </c>
      <c r="AC21" s="2" t="str">
        <f>IF(ISERROR(VLOOKUP(R21,'Récap bâtiment'!$A$54:$O$102,12,FALSE))=TRUE,"",VLOOKUP(R21,'Récap bâtiment'!$A$54:$O$102,12,FALSE))</f>
        <v/>
      </c>
      <c r="AD21" s="2" t="str">
        <f>IF(ISERROR(VLOOKUP(R21,'Récap bâtiment'!$A$54:$O$102,13,FALSE))=TRUE,"",VLOOKUP(R21,'Récap bâtiment'!$A$54:$O$102,13,FALSE))</f>
        <v/>
      </c>
      <c r="AE21" s="2" t="str">
        <f>IF(ISERROR(VLOOKUP(R21,'Récap bâtiment'!$A$54:$O$102,14,FALSE))=TRUE,"",VLOOKUP(R21,'Récap bâtiment'!$A$54:$O$102,14,FALSE))</f>
        <v/>
      </c>
      <c r="AF21" s="2" t="str">
        <f>IF(ISERROR(VLOOKUP(R21,'Récap bâtiment'!$A$54:$O$102,15,FALSE))=TRUE,"",VLOOKUP(R21,'Récap bâtiment'!$A$54:$O$102,15,FALSE))</f>
        <v/>
      </c>
      <c r="AH21" s="2"/>
      <c r="AI21" s="2" t="str">
        <f>IF(ISERROR(VLOOKUP(AH21,'Récap bâtiment'!$A$104:$O$153,2,FALSE))=TRUE,"",VLOOKUP(AH21,'Récap bâtiment'!$A$104:$O$153,2,FALSE))</f>
        <v/>
      </c>
      <c r="AJ21" s="2" t="str">
        <f>IF(ISERROR(VLOOKUP(AH21,'Récap bâtiment'!$A$104:$O$153,3,FALSE))=TRUE,"",VLOOKUP(AH21,'Récap bâtiment'!$A$104:$O$153,3,FALSE))</f>
        <v/>
      </c>
      <c r="AK21" s="2" t="str">
        <f>IF(ISERROR(VLOOKUP(AH21,'Récap bâtiment'!$A$104:$O$153,4,FALSE))=TRUE,"",VLOOKUP(AH21,'Récap bâtiment'!$A$104:$O$153,4,FALSE))</f>
        <v/>
      </c>
      <c r="AL21" s="2" t="str">
        <f>IF(ISERROR(VLOOKUP(AH21,'Récap bâtiment'!$A$104:$O$153,5,FALSE))=TRUE,"",VLOOKUP(AH21,'Récap bâtiment'!$A$104:$O$153,5,FALSE))</f>
        <v/>
      </c>
      <c r="AM21" s="2" t="str">
        <f>IF(ISERROR(VLOOKUP(AH21,'Récap bâtiment'!$A$104:$O$153,6,FALSE))=TRUE,"",VLOOKUP(AH21,'Récap bâtiment'!$A$104:$O$153,6,FALSE))</f>
        <v/>
      </c>
      <c r="AN21" s="2" t="str">
        <f>IF(ISERROR(VLOOKUP(AH21,'Récap bâtiment'!$A$104:$O$153,7,FALSE))=TRUE,"",VLOOKUP(AH21,'Récap bâtiment'!$A$104:$O$153,7,FALSE))</f>
        <v/>
      </c>
      <c r="AO21" s="2" t="str">
        <f>IF(ISERROR(VLOOKUP(AH21,'Récap bâtiment'!$A$104:$O$153,8,FALSE))=TRUE,"",VLOOKUP(AH21,'Récap bâtiment'!$A$104:$O$153,8,FALSE))</f>
        <v/>
      </c>
      <c r="AP21" s="2" t="str">
        <f>IF(ISERROR(VLOOKUP(AH21,'Récap bâtiment'!$A$104:$O$153,9,FALSE))=TRUE,"",VLOOKUP(AH21,'Récap bâtiment'!$A$104:$O$153,9,FALSE))</f>
        <v/>
      </c>
      <c r="AQ21" s="2" t="str">
        <f>IF(ISERROR(VLOOKUP(AH21,'Récap bâtiment'!$A$104:$O$153,10,FALSE))=TRUE,"",VLOOKUP(AH21,'Récap bâtiment'!$A$104:$O$153,10,FALSE))</f>
        <v/>
      </c>
      <c r="AR21" s="2" t="str">
        <f>IF(ISERROR(VLOOKUP(AH21,'Récap bâtiment'!$A$104:$O$153,11,FALSE))=TRUE,"",VLOOKUP(AH21,'Récap bâtiment'!$A$104:$O$153,11,FALSE))</f>
        <v/>
      </c>
      <c r="AS21" s="2" t="str">
        <f>IF(ISERROR(VLOOKUP(AH21,'Récap bâtiment'!$A$104:$O$153,12,FALSE))=TRUE,"",VLOOKUP(AH21,'Récap bâtiment'!$A$104:$O$153,12,FALSE))</f>
        <v/>
      </c>
      <c r="AT21" s="2" t="str">
        <f>IF(ISERROR(VLOOKUP(AH21,'Récap bâtiment'!$A$104:$O$153,13,FALSE))=TRUE,"",VLOOKUP(AH21,'Récap bâtiment'!$A$104:$O$153,13,FALSE))</f>
        <v/>
      </c>
      <c r="AU21" s="2" t="str">
        <f>IF(ISERROR(VLOOKUP(AH21,'Récap bâtiment'!$A$104:$O$153,14,FALSE))=TRUE,"",VLOOKUP(AH21,'Récap bâtiment'!$A$104:$O$153,14,FALSE))</f>
        <v/>
      </c>
      <c r="AV21" s="2" t="str">
        <f>IF(ISERROR(VLOOKUP(AH21,'Récap bâtiment'!$A$104:$O$153,15,FALSE))=TRUE,"",VLOOKUP(AH21,'Récap bâtiment'!$A$104:$O$153,15,FALSE))</f>
        <v/>
      </c>
    </row>
    <row r="22" spans="2:48" x14ac:dyDescent="0.3">
      <c r="B22" s="2"/>
      <c r="C22" s="2" t="str">
        <f>IF(ISERROR(VLOOKUP(B22,'Récap bâtiment'!$A$4:$O$52,2,FALSE))=TRUE,"",VLOOKUP(B22,'Récap bâtiment'!$A$4:$O$52,2,FALSE))</f>
        <v/>
      </c>
      <c r="D22" s="2" t="str">
        <f>IF(ISERROR(VLOOKUP(B22,'Récap bâtiment'!$A$4:$O$52,3,FALSE))=TRUE,"",VLOOKUP(B22,'Récap bâtiment'!$A$4:$O$52,3,FALSE))</f>
        <v/>
      </c>
      <c r="E22" s="2" t="str">
        <f>IF(ISERROR(VLOOKUP(B22,'Récap bâtiment'!$A$4:$O$52,4,FALSE))=TRUE,"",VLOOKUP(B22,'Récap bâtiment'!$A$4:$O$52,4,FALSE))</f>
        <v/>
      </c>
      <c r="F22" s="2" t="str">
        <f>IF(ISERROR(VLOOKUP(B22,'Récap bâtiment'!$A$4:$O$52,5,FALSE))=TRUE,"",VLOOKUP(B22,'Récap bâtiment'!$A$4:$O$52,5,FALSE))</f>
        <v/>
      </c>
      <c r="G22" s="2" t="str">
        <f>IF(ISERROR(VLOOKUP(B22,'Récap bâtiment'!$A$4:$O$52,6,FALSE))=TRUE,"",VLOOKUP(B22,'Récap bâtiment'!$A$4:$O$52,6,FALSE))</f>
        <v/>
      </c>
      <c r="H22" s="2" t="str">
        <f>IF(ISERROR(VLOOKUP(B22,'Récap bâtiment'!$A$4:$O$52,7,FALSE))=TRUE,"",VLOOKUP(B22,'Récap bâtiment'!$A$4:$O$52,7,FALSE))</f>
        <v/>
      </c>
      <c r="I22" s="2" t="str">
        <f>IF(ISERROR(VLOOKUP(B22,'Récap bâtiment'!$A$4:$O$52,8,FALSE))=TRUE,"",VLOOKUP(B22,'Récap bâtiment'!$A$4:$O$52,8,FALSE))</f>
        <v/>
      </c>
      <c r="J22" s="2" t="str">
        <f>IF(ISERROR(VLOOKUP(B22,'Récap bâtiment'!$A$4:$O$52,9,FALSE))=TRUE,"",VLOOKUP(B22,'Récap bâtiment'!$A$4:$O$52,9,FALSE))</f>
        <v/>
      </c>
      <c r="K22" s="2" t="str">
        <f>IF(ISERROR(VLOOKUP(B22,'Récap bâtiment'!$A$4:$O$52,10,FALSE))=TRUE,"",VLOOKUP(B22,'Récap bâtiment'!$A$4:$O$52,10,FALSE))</f>
        <v/>
      </c>
      <c r="L22" s="2" t="str">
        <f>IF(ISERROR(VLOOKUP(B22,'Récap bâtiment'!$A$4:$O$52,11,FALSE))=TRUE,"",VLOOKUP(B22,'Récap bâtiment'!$A$4:$O$52,11,FALSE))</f>
        <v/>
      </c>
      <c r="M22" s="2" t="str">
        <f>IF(ISERROR(VLOOKUP(B22,'Récap bâtiment'!$A$4:$O$52,12,FALSE))=TRUE,"",VLOOKUP(B22,'Récap bâtiment'!$A$4:$O$52,12,FALSE))</f>
        <v/>
      </c>
      <c r="N22" s="2" t="str">
        <f>IF(ISERROR(VLOOKUP(B22,'Récap bâtiment'!$A$4:$O$52,13,FALSE))=TRUE,"",VLOOKUP(B22,'Récap bâtiment'!$A$4:$O$52,13,FALSE))</f>
        <v/>
      </c>
      <c r="O22" s="2" t="str">
        <f>IF(ISERROR(VLOOKUP(B22,'Récap bâtiment'!$A$4:$O$52,14,FALSE))=TRUE,"",VLOOKUP(B22,'Récap bâtiment'!$A$4:$O$52,14,FALSE))</f>
        <v/>
      </c>
      <c r="P22" s="2" t="str">
        <f>IF(ISERROR(VLOOKUP(B22,'Récap bâtiment'!$A$4:$O$52,15,FALSE))=TRUE,"",VLOOKUP(B22,'Récap bâtiment'!$A$4:$O$52,15,FALSE))</f>
        <v/>
      </c>
      <c r="R22" s="2"/>
      <c r="S22" s="2" t="str">
        <f>IF(ISERROR(VLOOKUP(R22,'Récap bâtiment'!$A$54:$O$102,2,FALSE))=TRUE,"",VLOOKUP(R22,'Récap bâtiment'!$A$54:$O$102,2,FALSE))</f>
        <v/>
      </c>
      <c r="T22" s="2" t="str">
        <f>IF(ISERROR(VLOOKUP(R22,'Récap bâtiment'!$A$54:$O$102,3,FALSE))=TRUE,"",VLOOKUP(R22,'Récap bâtiment'!$A$54:$O$102,3,FALSE))</f>
        <v/>
      </c>
      <c r="U22" s="2" t="str">
        <f>IF(ISERROR(VLOOKUP(R22,'Récap bâtiment'!$A$54:$O$102,4,FALSE))=TRUE,"",VLOOKUP(R22,'Récap bâtiment'!$A$54:$O$102,4,FALSE))</f>
        <v/>
      </c>
      <c r="V22" s="2" t="str">
        <f>IF(ISERROR(VLOOKUP(R22,'Récap bâtiment'!$A$54:$O$102,5,FALSE))=TRUE,"",VLOOKUP(R22,'Récap bâtiment'!$A$54:$O$102,5,FALSE))</f>
        <v/>
      </c>
      <c r="W22" s="2" t="str">
        <f>IF(ISERROR(VLOOKUP(R22,'Récap bâtiment'!$A$54:$O$102,6,FALSE))=TRUE,"",VLOOKUP(R22,'Récap bâtiment'!$A$54:$O$102,6,FALSE))</f>
        <v/>
      </c>
      <c r="X22" s="2" t="str">
        <f>IF(ISERROR(VLOOKUP(R22,'Récap bâtiment'!$A$54:$O$102,7,FALSE))=TRUE,"",VLOOKUP(R22,'Récap bâtiment'!$A$54:$O$102,7,FALSE))</f>
        <v/>
      </c>
      <c r="Y22" s="2" t="str">
        <f>IF(ISERROR(VLOOKUP(R22,'Récap bâtiment'!$A$54:$O$102,8,FALSE))=TRUE,"",VLOOKUP(R22,'Récap bâtiment'!$A$54:$O$102,8,FALSE))</f>
        <v/>
      </c>
      <c r="Z22" s="2" t="str">
        <f>IF(ISERROR(VLOOKUP(R22,'Récap bâtiment'!$A$54:$O$102,9,FALSE))=TRUE,"",VLOOKUP(R22,'Récap bâtiment'!$A$54:$O$102,9,FALSE))</f>
        <v/>
      </c>
      <c r="AA22" s="2" t="str">
        <f>IF(ISERROR(VLOOKUP(R22,'Récap bâtiment'!$A$54:$O$102,10,FALSE))=TRUE,"",VLOOKUP(R22,'Récap bâtiment'!$A$54:$O$102,10,FALSE))</f>
        <v/>
      </c>
      <c r="AB22" s="2" t="str">
        <f>IF(ISERROR(VLOOKUP(R22,'Récap bâtiment'!$A$54:$O$102,11,FALSE))=TRUE,"",VLOOKUP(R22,'Récap bâtiment'!$A$54:$O$102,11,FALSE))</f>
        <v/>
      </c>
      <c r="AC22" s="2" t="str">
        <f>IF(ISERROR(VLOOKUP(R22,'Récap bâtiment'!$A$54:$O$102,12,FALSE))=TRUE,"",VLOOKUP(R22,'Récap bâtiment'!$A$54:$O$102,12,FALSE))</f>
        <v/>
      </c>
      <c r="AD22" s="2" t="str">
        <f>IF(ISERROR(VLOOKUP(R22,'Récap bâtiment'!$A$54:$O$102,13,FALSE))=TRUE,"",VLOOKUP(R22,'Récap bâtiment'!$A$54:$O$102,13,FALSE))</f>
        <v/>
      </c>
      <c r="AE22" s="2" t="str">
        <f>IF(ISERROR(VLOOKUP(R22,'Récap bâtiment'!$A$54:$O$102,14,FALSE))=TRUE,"",VLOOKUP(R22,'Récap bâtiment'!$A$54:$O$102,14,FALSE))</f>
        <v/>
      </c>
      <c r="AF22" s="2" t="str">
        <f>IF(ISERROR(VLOOKUP(R22,'Récap bâtiment'!$A$54:$O$102,15,FALSE))=TRUE,"",VLOOKUP(R22,'Récap bâtiment'!$A$54:$O$102,15,FALSE))</f>
        <v/>
      </c>
      <c r="AH22" s="2"/>
      <c r="AI22" s="2" t="str">
        <f>IF(ISERROR(VLOOKUP(AH22,'Récap bâtiment'!$A$104:$O$153,2,FALSE))=TRUE,"",VLOOKUP(AH22,'Récap bâtiment'!$A$104:$O$153,2,FALSE))</f>
        <v/>
      </c>
      <c r="AJ22" s="2" t="str">
        <f>IF(ISERROR(VLOOKUP(AH22,'Récap bâtiment'!$A$104:$O$153,3,FALSE))=TRUE,"",VLOOKUP(AH22,'Récap bâtiment'!$A$104:$O$153,3,FALSE))</f>
        <v/>
      </c>
      <c r="AK22" s="2" t="str">
        <f>IF(ISERROR(VLOOKUP(AH22,'Récap bâtiment'!$A$104:$O$153,4,FALSE))=TRUE,"",VLOOKUP(AH22,'Récap bâtiment'!$A$104:$O$153,4,FALSE))</f>
        <v/>
      </c>
      <c r="AL22" s="2" t="str">
        <f>IF(ISERROR(VLOOKUP(AH22,'Récap bâtiment'!$A$104:$O$153,5,FALSE))=TRUE,"",VLOOKUP(AH22,'Récap bâtiment'!$A$104:$O$153,5,FALSE))</f>
        <v/>
      </c>
      <c r="AM22" s="2" t="str">
        <f>IF(ISERROR(VLOOKUP(AH22,'Récap bâtiment'!$A$104:$O$153,6,FALSE))=TRUE,"",VLOOKUP(AH22,'Récap bâtiment'!$A$104:$O$153,6,FALSE))</f>
        <v/>
      </c>
      <c r="AN22" s="2" t="str">
        <f>IF(ISERROR(VLOOKUP(AH22,'Récap bâtiment'!$A$104:$O$153,7,FALSE))=TRUE,"",VLOOKUP(AH22,'Récap bâtiment'!$A$104:$O$153,7,FALSE))</f>
        <v/>
      </c>
      <c r="AO22" s="2" t="str">
        <f>IF(ISERROR(VLOOKUP(AH22,'Récap bâtiment'!$A$104:$O$153,8,FALSE))=TRUE,"",VLOOKUP(AH22,'Récap bâtiment'!$A$104:$O$153,8,FALSE))</f>
        <v/>
      </c>
      <c r="AP22" s="2" t="str">
        <f>IF(ISERROR(VLOOKUP(AH22,'Récap bâtiment'!$A$104:$O$153,9,FALSE))=TRUE,"",VLOOKUP(AH22,'Récap bâtiment'!$A$104:$O$153,9,FALSE))</f>
        <v/>
      </c>
      <c r="AQ22" s="2" t="str">
        <f>IF(ISERROR(VLOOKUP(AH22,'Récap bâtiment'!$A$104:$O$153,10,FALSE))=TRUE,"",VLOOKUP(AH22,'Récap bâtiment'!$A$104:$O$153,10,FALSE))</f>
        <v/>
      </c>
      <c r="AR22" s="2" t="str">
        <f>IF(ISERROR(VLOOKUP(AH22,'Récap bâtiment'!$A$104:$O$153,11,FALSE))=TRUE,"",VLOOKUP(AH22,'Récap bâtiment'!$A$104:$O$153,11,FALSE))</f>
        <v/>
      </c>
      <c r="AS22" s="2" t="str">
        <f>IF(ISERROR(VLOOKUP(AH22,'Récap bâtiment'!$A$104:$O$153,12,FALSE))=TRUE,"",VLOOKUP(AH22,'Récap bâtiment'!$A$104:$O$153,12,FALSE))</f>
        <v/>
      </c>
      <c r="AT22" s="2" t="str">
        <f>IF(ISERROR(VLOOKUP(AH22,'Récap bâtiment'!$A$104:$O$153,13,FALSE))=TRUE,"",VLOOKUP(AH22,'Récap bâtiment'!$A$104:$O$153,13,FALSE))</f>
        <v/>
      </c>
      <c r="AU22" s="2" t="str">
        <f>IF(ISERROR(VLOOKUP(AH22,'Récap bâtiment'!$A$104:$O$153,14,FALSE))=TRUE,"",VLOOKUP(AH22,'Récap bâtiment'!$A$104:$O$153,14,FALSE))</f>
        <v/>
      </c>
      <c r="AV22" s="2" t="str">
        <f>IF(ISERROR(VLOOKUP(AH22,'Récap bâtiment'!$A$104:$O$153,15,FALSE))=TRUE,"",VLOOKUP(AH22,'Récap bâtiment'!$A$104:$O$153,15,FALSE))</f>
        <v/>
      </c>
    </row>
    <row r="23" spans="2:48" s="6" customFormat="1" x14ac:dyDescent="0.3"/>
    <row r="24" spans="2:48" x14ac:dyDescent="0.3">
      <c r="B24" s="18" t="s">
        <v>158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5" t="s">
        <v>155</v>
      </c>
      <c r="P24" s="4"/>
      <c r="R24" s="18" t="s">
        <v>165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5" t="s">
        <v>155</v>
      </c>
      <c r="AF24" s="4"/>
      <c r="AH24" s="18" t="s">
        <v>172</v>
      </c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5" t="s">
        <v>155</v>
      </c>
      <c r="AV24" s="4" t="s">
        <v>209</v>
      </c>
    </row>
    <row r="25" spans="2:48" x14ac:dyDescent="0.3">
      <c r="B25" s="16" t="s">
        <v>0</v>
      </c>
      <c r="C25" s="15" t="s">
        <v>1</v>
      </c>
      <c r="D25" s="16" t="s">
        <v>6</v>
      </c>
      <c r="E25" s="16" t="s">
        <v>5</v>
      </c>
      <c r="F25" s="16" t="s">
        <v>4</v>
      </c>
      <c r="G25" s="16"/>
      <c r="H25" s="16"/>
      <c r="I25" s="16"/>
      <c r="J25" s="16"/>
      <c r="K25" s="16"/>
      <c r="L25" s="16"/>
      <c r="M25" s="16"/>
      <c r="N25" s="15" t="s">
        <v>14</v>
      </c>
      <c r="O25" s="15" t="s">
        <v>16</v>
      </c>
      <c r="P25" s="15" t="s">
        <v>17</v>
      </c>
      <c r="R25" s="16" t="s">
        <v>0</v>
      </c>
      <c r="S25" s="15" t="s">
        <v>1</v>
      </c>
      <c r="T25" s="16" t="s">
        <v>6</v>
      </c>
      <c r="U25" s="16" t="s">
        <v>5</v>
      </c>
      <c r="V25" s="16" t="s">
        <v>4</v>
      </c>
      <c r="W25" s="16"/>
      <c r="X25" s="16"/>
      <c r="Y25" s="16"/>
      <c r="Z25" s="16"/>
      <c r="AA25" s="16"/>
      <c r="AB25" s="16"/>
      <c r="AC25" s="16"/>
      <c r="AD25" s="15" t="s">
        <v>14</v>
      </c>
      <c r="AE25" s="15" t="s">
        <v>16</v>
      </c>
      <c r="AF25" s="15" t="s">
        <v>17</v>
      </c>
      <c r="AH25" s="16" t="s">
        <v>0</v>
      </c>
      <c r="AI25" s="15" t="s">
        <v>1</v>
      </c>
      <c r="AJ25" s="16" t="s">
        <v>6</v>
      </c>
      <c r="AK25" s="16" t="s">
        <v>5</v>
      </c>
      <c r="AL25" s="16" t="s">
        <v>4</v>
      </c>
      <c r="AM25" s="16"/>
      <c r="AN25" s="16"/>
      <c r="AO25" s="16"/>
      <c r="AP25" s="16"/>
      <c r="AQ25" s="16"/>
      <c r="AR25" s="16"/>
      <c r="AS25" s="16"/>
      <c r="AT25" s="15" t="s">
        <v>14</v>
      </c>
      <c r="AU25" s="15" t="s">
        <v>16</v>
      </c>
      <c r="AV25" s="15" t="s">
        <v>17</v>
      </c>
    </row>
    <row r="26" spans="2:48" ht="39.6" x14ac:dyDescent="0.3">
      <c r="B26" s="16"/>
      <c r="C26" s="15"/>
      <c r="D26" s="16"/>
      <c r="E26" s="16"/>
      <c r="F26" s="3" t="s">
        <v>46</v>
      </c>
      <c r="G26" s="3" t="s">
        <v>7</v>
      </c>
      <c r="H26" s="3" t="s">
        <v>8</v>
      </c>
      <c r="I26" s="3" t="s">
        <v>9</v>
      </c>
      <c r="J26" s="3" t="s">
        <v>10</v>
      </c>
      <c r="K26" s="3" t="s">
        <v>11</v>
      </c>
      <c r="L26" s="3" t="s">
        <v>12</v>
      </c>
      <c r="M26" s="3" t="s">
        <v>13</v>
      </c>
      <c r="N26" s="15"/>
      <c r="O26" s="15"/>
      <c r="P26" s="15"/>
      <c r="R26" s="16"/>
      <c r="S26" s="15"/>
      <c r="T26" s="16"/>
      <c r="U26" s="16"/>
      <c r="V26" s="3" t="s">
        <v>46</v>
      </c>
      <c r="W26" s="3" t="s">
        <v>7</v>
      </c>
      <c r="X26" s="3" t="s">
        <v>8</v>
      </c>
      <c r="Y26" s="3" t="s">
        <v>9</v>
      </c>
      <c r="Z26" s="3" t="s">
        <v>10</v>
      </c>
      <c r="AA26" s="3" t="s">
        <v>11</v>
      </c>
      <c r="AB26" s="3" t="s">
        <v>12</v>
      </c>
      <c r="AC26" s="3" t="s">
        <v>13</v>
      </c>
      <c r="AD26" s="15"/>
      <c r="AE26" s="15"/>
      <c r="AF26" s="15"/>
      <c r="AH26" s="16"/>
      <c r="AI26" s="15"/>
      <c r="AJ26" s="16"/>
      <c r="AK26" s="16"/>
      <c r="AL26" s="3" t="s">
        <v>46</v>
      </c>
      <c r="AM26" s="3" t="s">
        <v>7</v>
      </c>
      <c r="AN26" s="3" t="s">
        <v>8</v>
      </c>
      <c r="AO26" s="3" t="s">
        <v>9</v>
      </c>
      <c r="AP26" s="3" t="s">
        <v>10</v>
      </c>
      <c r="AQ26" s="3" t="s">
        <v>11</v>
      </c>
      <c r="AR26" s="3" t="s">
        <v>12</v>
      </c>
      <c r="AS26" s="3" t="s">
        <v>13</v>
      </c>
      <c r="AT26" s="15"/>
      <c r="AU26" s="15"/>
      <c r="AV26" s="15"/>
    </row>
    <row r="27" spans="2:48" x14ac:dyDescent="0.3">
      <c r="B27" s="2"/>
      <c r="C27" s="2" t="str">
        <f>IF(ISERROR(VLOOKUP(B27,'Récap bâtiment'!$A$4:$O$52,2,FALSE))=TRUE,"",VLOOKUP(B27,'Récap bâtiment'!$A$4:$O$52,2,FALSE))</f>
        <v/>
      </c>
      <c r="D27" s="2" t="str">
        <f>IF(ISERROR(VLOOKUP(B27,'Récap bâtiment'!$A$4:$O$52,3,FALSE))=TRUE,"",VLOOKUP(B27,'Récap bâtiment'!$A$4:$O$52,3,FALSE))</f>
        <v/>
      </c>
      <c r="E27" s="2" t="str">
        <f>IF(ISERROR(VLOOKUP(B27,'Récap bâtiment'!$A$4:$O$52,4,FALSE))=TRUE,"",VLOOKUP(B27,'Récap bâtiment'!$A$4:$O$52,4,FALSE))</f>
        <v/>
      </c>
      <c r="F27" s="2" t="str">
        <f>IF(ISERROR(VLOOKUP(B27,'Récap bâtiment'!$A$4:$O$52,5,FALSE))=TRUE,"",VLOOKUP(B27,'Récap bâtiment'!$A$4:$O$52,5,FALSE))</f>
        <v/>
      </c>
      <c r="G27" s="2" t="str">
        <f>IF(ISERROR(VLOOKUP(B27,'Récap bâtiment'!$A$4:$O$52,6,FALSE))=TRUE,"",VLOOKUP(B27,'Récap bâtiment'!$A$4:$O$52,6,FALSE))</f>
        <v/>
      </c>
      <c r="H27" s="2" t="str">
        <f>IF(ISERROR(VLOOKUP(B27,'Récap bâtiment'!$A$4:$O$52,7,FALSE))=TRUE,"",VLOOKUP(B27,'Récap bâtiment'!$A$4:$O$52,7,FALSE))</f>
        <v/>
      </c>
      <c r="I27" s="2" t="str">
        <f>IF(ISERROR(VLOOKUP(B27,'Récap bâtiment'!$A$4:$O$52,8,FALSE))=TRUE,"",VLOOKUP(B27,'Récap bâtiment'!$A$4:$O$52,8,FALSE))</f>
        <v/>
      </c>
      <c r="J27" s="2" t="str">
        <f>IF(ISERROR(VLOOKUP(B27,'Récap bâtiment'!$A$4:$O$52,9,FALSE))=TRUE,"",VLOOKUP(B27,'Récap bâtiment'!$A$4:$O$52,9,FALSE))</f>
        <v/>
      </c>
      <c r="K27" s="2" t="str">
        <f>IF(ISERROR(VLOOKUP(B27,'Récap bâtiment'!$A$4:$O$52,10,FALSE))=TRUE,"",VLOOKUP(B27,'Récap bâtiment'!$A$4:$O$52,10,FALSE))</f>
        <v/>
      </c>
      <c r="L27" s="2" t="str">
        <f>IF(ISERROR(VLOOKUP(B27,'Récap bâtiment'!$A$4:$O$52,11,FALSE))=TRUE,"",VLOOKUP(B27,'Récap bâtiment'!$A$4:$O$52,11,FALSE))</f>
        <v/>
      </c>
      <c r="M27" s="2" t="str">
        <f>IF(ISERROR(VLOOKUP(B27,'Récap bâtiment'!$A$4:$O$52,12,FALSE))=TRUE,"",VLOOKUP(B27,'Récap bâtiment'!$A$4:$O$52,12,FALSE))</f>
        <v/>
      </c>
      <c r="N27" s="2" t="str">
        <f>IF(ISERROR(VLOOKUP(B27,'Récap bâtiment'!$A$4:$O$52,13,FALSE))=TRUE,"",VLOOKUP(B27,'Récap bâtiment'!$A$4:$O$52,13,FALSE))</f>
        <v/>
      </c>
      <c r="O27" s="2" t="str">
        <f>IF(ISERROR(VLOOKUP(B27,'Récap bâtiment'!$A$4:$O$52,14,FALSE))=TRUE,"",VLOOKUP(B27,'Récap bâtiment'!$A$4:$O$52,14,FALSE))</f>
        <v/>
      </c>
      <c r="P27" s="2" t="str">
        <f>IF(ISERROR(VLOOKUP(B27,'Récap bâtiment'!$A$4:$O$52,15,FALSE))=TRUE,"",VLOOKUP(B27,'Récap bâtiment'!$A$4:$O$52,15,FALSE))</f>
        <v/>
      </c>
      <c r="R27" s="2"/>
      <c r="S27" s="2" t="str">
        <f>IF(ISERROR(VLOOKUP(R27,'Récap bâtiment'!$A$54:$O$102,2,FALSE))=TRUE,"",VLOOKUP(R27,'Récap bâtiment'!$A$54:$O$102,2,FALSE))</f>
        <v/>
      </c>
      <c r="T27" s="2" t="str">
        <f>IF(ISERROR(VLOOKUP(R27,'Récap bâtiment'!$A$54:$O$102,3,FALSE))=TRUE,"",VLOOKUP(R27,'Récap bâtiment'!$A$54:$O$102,3,FALSE))</f>
        <v/>
      </c>
      <c r="U27" s="2" t="str">
        <f>IF(ISERROR(VLOOKUP(R27,'Récap bâtiment'!$A$54:$O$102,4,FALSE))=TRUE,"",VLOOKUP(R27,'Récap bâtiment'!$A$54:$O$102,4,FALSE))</f>
        <v/>
      </c>
      <c r="V27" s="2" t="str">
        <f>IF(ISERROR(VLOOKUP(R27,'Récap bâtiment'!$A$54:$O$102,5,FALSE))=TRUE,"",VLOOKUP(R27,'Récap bâtiment'!$A$54:$O$102,5,FALSE))</f>
        <v/>
      </c>
      <c r="W27" s="2" t="str">
        <f>IF(ISERROR(VLOOKUP(R27,'Récap bâtiment'!$A$54:$O$102,6,FALSE))=TRUE,"",VLOOKUP(R27,'Récap bâtiment'!$A$54:$O$102,6,FALSE))</f>
        <v/>
      </c>
      <c r="X27" s="2" t="str">
        <f>IF(ISERROR(VLOOKUP(R27,'Récap bâtiment'!$A$54:$O$102,7,FALSE))=TRUE,"",VLOOKUP(R27,'Récap bâtiment'!$A$54:$O$102,7,FALSE))</f>
        <v/>
      </c>
      <c r="Y27" s="2" t="str">
        <f>IF(ISERROR(VLOOKUP(R27,'Récap bâtiment'!$A$54:$O$102,8,FALSE))=TRUE,"",VLOOKUP(R27,'Récap bâtiment'!$A$54:$O$102,8,FALSE))</f>
        <v/>
      </c>
      <c r="Z27" s="2" t="str">
        <f>IF(ISERROR(VLOOKUP(R27,'Récap bâtiment'!$A$54:$O$102,9,FALSE))=TRUE,"",VLOOKUP(R27,'Récap bâtiment'!$A$54:$O$102,9,FALSE))</f>
        <v/>
      </c>
      <c r="AA27" s="2" t="str">
        <f>IF(ISERROR(VLOOKUP(R27,'Récap bâtiment'!$A$54:$O$102,10,FALSE))=TRUE,"",VLOOKUP(R27,'Récap bâtiment'!$A$54:$O$102,10,FALSE))</f>
        <v/>
      </c>
      <c r="AB27" s="2" t="str">
        <f>IF(ISERROR(VLOOKUP(R27,'Récap bâtiment'!$A$54:$O$102,11,FALSE))=TRUE,"",VLOOKUP(R27,'Récap bâtiment'!$A$54:$O$102,11,FALSE))</f>
        <v/>
      </c>
      <c r="AC27" s="2" t="str">
        <f>IF(ISERROR(VLOOKUP(R27,'Récap bâtiment'!$A$54:$O$102,12,FALSE))=TRUE,"",VLOOKUP(R27,'Récap bâtiment'!$A$54:$O$102,12,FALSE))</f>
        <v/>
      </c>
      <c r="AD27" s="2" t="str">
        <f>IF(ISERROR(VLOOKUP(R27,'Récap bâtiment'!$A$54:$O$102,13,FALSE))=TRUE,"",VLOOKUP(R27,'Récap bâtiment'!$A$54:$O$102,13,FALSE))</f>
        <v/>
      </c>
      <c r="AE27" s="2" t="str">
        <f>IF(ISERROR(VLOOKUP(R27,'Récap bâtiment'!$A$54:$O$102,14,FALSE))=TRUE,"",VLOOKUP(R27,'Récap bâtiment'!$A$54:$O$102,14,FALSE))</f>
        <v/>
      </c>
      <c r="AF27" s="2" t="str">
        <f>IF(ISERROR(VLOOKUP(R27,'Récap bâtiment'!$A$54:$O$102,15,FALSE))=TRUE,"",VLOOKUP(R27,'Récap bâtiment'!$A$54:$O$102,15,FALSE))</f>
        <v/>
      </c>
      <c r="AH27" s="2"/>
      <c r="AI27" s="2" t="str">
        <f>IF(ISERROR(VLOOKUP(AH27,'Récap bâtiment'!$A$104:$O$153,2,FALSE))=TRUE,"",VLOOKUP(AH27,'Récap bâtiment'!$A$104:$O$153,2,FALSE))</f>
        <v/>
      </c>
      <c r="AJ27" s="2" t="str">
        <f>IF(ISERROR(VLOOKUP(AH27,'Récap bâtiment'!$A$104:$O$153,3,FALSE))=TRUE,"",VLOOKUP(AH27,'Récap bâtiment'!$A$104:$O$153,3,FALSE))</f>
        <v/>
      </c>
      <c r="AK27" s="2" t="str">
        <f>IF(ISERROR(VLOOKUP(AH27,'Récap bâtiment'!$A$104:$O$153,4,FALSE))=TRUE,"",VLOOKUP(AH27,'Récap bâtiment'!$A$104:$O$153,4,FALSE))</f>
        <v/>
      </c>
      <c r="AL27" s="2" t="str">
        <f>IF(ISERROR(VLOOKUP(AH27,'Récap bâtiment'!$A$104:$O$153,5,FALSE))=TRUE,"",VLOOKUP(AH27,'Récap bâtiment'!$A$104:$O$153,5,FALSE))</f>
        <v/>
      </c>
      <c r="AM27" s="2" t="str">
        <f>IF(ISERROR(VLOOKUP(AH27,'Récap bâtiment'!$A$104:$O$153,6,FALSE))=TRUE,"",VLOOKUP(AH27,'Récap bâtiment'!$A$104:$O$153,6,FALSE))</f>
        <v/>
      </c>
      <c r="AN27" s="2" t="str">
        <f>IF(ISERROR(VLOOKUP(AH27,'Récap bâtiment'!$A$104:$O$153,7,FALSE))=TRUE,"",VLOOKUP(AH27,'Récap bâtiment'!$A$104:$O$153,7,FALSE))</f>
        <v/>
      </c>
      <c r="AO27" s="2" t="str">
        <f>IF(ISERROR(VLOOKUP(AH27,'Récap bâtiment'!$A$104:$O$153,8,FALSE))=TRUE,"",VLOOKUP(AH27,'Récap bâtiment'!$A$104:$O$153,8,FALSE))</f>
        <v/>
      </c>
      <c r="AP27" s="2" t="str">
        <f>IF(ISERROR(VLOOKUP(AH27,'Récap bâtiment'!$A$104:$O$153,9,FALSE))=TRUE,"",VLOOKUP(AH27,'Récap bâtiment'!$A$104:$O$153,9,FALSE))</f>
        <v/>
      </c>
      <c r="AQ27" s="2" t="str">
        <f>IF(ISERROR(VLOOKUP(AH27,'Récap bâtiment'!$A$104:$O$153,10,FALSE))=TRUE,"",VLOOKUP(AH27,'Récap bâtiment'!$A$104:$O$153,10,FALSE))</f>
        <v/>
      </c>
      <c r="AR27" s="2" t="str">
        <f>IF(ISERROR(VLOOKUP(AH27,'Récap bâtiment'!$A$104:$O$153,11,FALSE))=TRUE,"",VLOOKUP(AH27,'Récap bâtiment'!$A$104:$O$153,11,FALSE))</f>
        <v/>
      </c>
      <c r="AS27" s="2" t="str">
        <f>IF(ISERROR(VLOOKUP(AH27,'Récap bâtiment'!$A$104:$O$153,12,FALSE))=TRUE,"",VLOOKUP(AH27,'Récap bâtiment'!$A$104:$O$153,12,FALSE))</f>
        <v/>
      </c>
      <c r="AT27" s="2" t="str">
        <f>IF(ISERROR(VLOOKUP(AH27,'Récap bâtiment'!$A$104:$O$153,13,FALSE))=TRUE,"",VLOOKUP(AH27,'Récap bâtiment'!$A$104:$O$153,13,FALSE))</f>
        <v/>
      </c>
      <c r="AU27" s="2" t="str">
        <f>IF(ISERROR(VLOOKUP(AH27,'Récap bâtiment'!$A$104:$O$153,14,FALSE))=TRUE,"",VLOOKUP(AH27,'Récap bâtiment'!$A$104:$O$153,14,FALSE))</f>
        <v/>
      </c>
      <c r="AV27" s="2" t="str">
        <f>IF(ISERROR(VLOOKUP(AH27,'Récap bâtiment'!$A$104:$O$153,15,FALSE))=TRUE,"",VLOOKUP(AH27,'Récap bâtiment'!$A$104:$O$153,15,FALSE))</f>
        <v/>
      </c>
    </row>
    <row r="28" spans="2:48" x14ac:dyDescent="0.3">
      <c r="B28" s="2"/>
      <c r="C28" s="2" t="str">
        <f>IF(ISERROR(VLOOKUP(B28,'Récap bâtiment'!$A$4:$O$52,2,FALSE))=TRUE,"",VLOOKUP(B28,'Récap bâtiment'!$A$4:$O$52,2,FALSE))</f>
        <v/>
      </c>
      <c r="D28" s="2" t="str">
        <f>IF(ISERROR(VLOOKUP(B28,'Récap bâtiment'!$A$4:$O$52,3,FALSE))=TRUE,"",VLOOKUP(B28,'Récap bâtiment'!$A$4:$O$52,3,FALSE))</f>
        <v/>
      </c>
      <c r="E28" s="2" t="str">
        <f>IF(ISERROR(VLOOKUP(B28,'Récap bâtiment'!$A$4:$O$52,4,FALSE))=TRUE,"",VLOOKUP(B28,'Récap bâtiment'!$A$4:$O$52,4,FALSE))</f>
        <v/>
      </c>
      <c r="F28" s="2" t="str">
        <f>IF(ISERROR(VLOOKUP(B28,'Récap bâtiment'!$A$4:$O$52,5,FALSE))=TRUE,"",VLOOKUP(B28,'Récap bâtiment'!$A$4:$O$52,5,FALSE))</f>
        <v/>
      </c>
      <c r="G28" s="2" t="str">
        <f>IF(ISERROR(VLOOKUP(B28,'Récap bâtiment'!$A$4:$O$52,6,FALSE))=TRUE,"",VLOOKUP(B28,'Récap bâtiment'!$A$4:$O$52,6,FALSE))</f>
        <v/>
      </c>
      <c r="H28" s="2" t="str">
        <f>IF(ISERROR(VLOOKUP(B28,'Récap bâtiment'!$A$4:$O$52,7,FALSE))=TRUE,"",VLOOKUP(B28,'Récap bâtiment'!$A$4:$O$52,7,FALSE))</f>
        <v/>
      </c>
      <c r="I28" s="2" t="str">
        <f>IF(ISERROR(VLOOKUP(B28,'Récap bâtiment'!$A$4:$O$52,8,FALSE))=TRUE,"",VLOOKUP(B28,'Récap bâtiment'!$A$4:$O$52,8,FALSE))</f>
        <v/>
      </c>
      <c r="J28" s="2" t="str">
        <f>IF(ISERROR(VLOOKUP(B28,'Récap bâtiment'!$A$4:$O$52,9,FALSE))=TRUE,"",VLOOKUP(B28,'Récap bâtiment'!$A$4:$O$52,9,FALSE))</f>
        <v/>
      </c>
      <c r="K28" s="2" t="str">
        <f>IF(ISERROR(VLOOKUP(B28,'Récap bâtiment'!$A$4:$O$52,10,FALSE))=TRUE,"",VLOOKUP(B28,'Récap bâtiment'!$A$4:$O$52,10,FALSE))</f>
        <v/>
      </c>
      <c r="L28" s="2" t="str">
        <f>IF(ISERROR(VLOOKUP(B28,'Récap bâtiment'!$A$4:$O$52,11,FALSE))=TRUE,"",VLOOKUP(B28,'Récap bâtiment'!$A$4:$O$52,11,FALSE))</f>
        <v/>
      </c>
      <c r="M28" s="2" t="str">
        <f>IF(ISERROR(VLOOKUP(B28,'Récap bâtiment'!$A$4:$O$52,12,FALSE))=TRUE,"",VLOOKUP(B28,'Récap bâtiment'!$A$4:$O$52,12,FALSE))</f>
        <v/>
      </c>
      <c r="N28" s="2" t="str">
        <f>IF(ISERROR(VLOOKUP(B28,'Récap bâtiment'!$A$4:$O$52,13,FALSE))=TRUE,"",VLOOKUP(B28,'Récap bâtiment'!$A$4:$O$52,13,FALSE))</f>
        <v/>
      </c>
      <c r="O28" s="2" t="str">
        <f>IF(ISERROR(VLOOKUP(B28,'Récap bâtiment'!$A$4:$O$52,14,FALSE))=TRUE,"",VLOOKUP(B28,'Récap bâtiment'!$A$4:$O$52,14,FALSE))</f>
        <v/>
      </c>
      <c r="P28" s="2" t="str">
        <f>IF(ISERROR(VLOOKUP(B28,'Récap bâtiment'!$A$4:$O$52,15,FALSE))=TRUE,"",VLOOKUP(B28,'Récap bâtiment'!$A$4:$O$52,15,FALSE))</f>
        <v/>
      </c>
      <c r="R28" s="2"/>
      <c r="S28" s="2" t="str">
        <f>IF(ISERROR(VLOOKUP(R28,'Récap bâtiment'!$A$54:$O$102,2,FALSE))=TRUE,"",VLOOKUP(R28,'Récap bâtiment'!$A$54:$O$102,2,FALSE))</f>
        <v/>
      </c>
      <c r="T28" s="2" t="str">
        <f>IF(ISERROR(VLOOKUP(R28,'Récap bâtiment'!$A$54:$O$102,3,FALSE))=TRUE,"",VLOOKUP(R28,'Récap bâtiment'!$A$54:$O$102,3,FALSE))</f>
        <v/>
      </c>
      <c r="U28" s="2" t="str">
        <f>IF(ISERROR(VLOOKUP(R28,'Récap bâtiment'!$A$54:$O$102,4,FALSE))=TRUE,"",VLOOKUP(R28,'Récap bâtiment'!$A$54:$O$102,4,FALSE))</f>
        <v/>
      </c>
      <c r="V28" s="2" t="str">
        <f>IF(ISERROR(VLOOKUP(R28,'Récap bâtiment'!$A$54:$O$102,5,FALSE))=TRUE,"",VLOOKUP(R28,'Récap bâtiment'!$A$54:$O$102,5,FALSE))</f>
        <v/>
      </c>
      <c r="W28" s="2" t="str">
        <f>IF(ISERROR(VLOOKUP(R28,'Récap bâtiment'!$A$54:$O$102,6,FALSE))=TRUE,"",VLOOKUP(R28,'Récap bâtiment'!$A$54:$O$102,6,FALSE))</f>
        <v/>
      </c>
      <c r="X28" s="2" t="str">
        <f>IF(ISERROR(VLOOKUP(R28,'Récap bâtiment'!$A$54:$O$102,7,FALSE))=TRUE,"",VLOOKUP(R28,'Récap bâtiment'!$A$54:$O$102,7,FALSE))</f>
        <v/>
      </c>
      <c r="Y28" s="2" t="str">
        <f>IF(ISERROR(VLOOKUP(R28,'Récap bâtiment'!$A$54:$O$102,8,FALSE))=TRUE,"",VLOOKUP(R28,'Récap bâtiment'!$A$54:$O$102,8,FALSE))</f>
        <v/>
      </c>
      <c r="Z28" s="2" t="str">
        <f>IF(ISERROR(VLOOKUP(R28,'Récap bâtiment'!$A$54:$O$102,9,FALSE))=TRUE,"",VLOOKUP(R28,'Récap bâtiment'!$A$54:$O$102,9,FALSE))</f>
        <v/>
      </c>
      <c r="AA28" s="2" t="str">
        <f>IF(ISERROR(VLOOKUP(R28,'Récap bâtiment'!$A$54:$O$102,10,FALSE))=TRUE,"",VLOOKUP(R28,'Récap bâtiment'!$A$54:$O$102,10,FALSE))</f>
        <v/>
      </c>
      <c r="AB28" s="2" t="str">
        <f>IF(ISERROR(VLOOKUP(R28,'Récap bâtiment'!$A$54:$O$102,11,FALSE))=TRUE,"",VLOOKUP(R28,'Récap bâtiment'!$A$54:$O$102,11,FALSE))</f>
        <v/>
      </c>
      <c r="AC28" s="2" t="str">
        <f>IF(ISERROR(VLOOKUP(R28,'Récap bâtiment'!$A$54:$O$102,12,FALSE))=TRUE,"",VLOOKUP(R28,'Récap bâtiment'!$A$54:$O$102,12,FALSE))</f>
        <v/>
      </c>
      <c r="AD28" s="2" t="str">
        <f>IF(ISERROR(VLOOKUP(R28,'Récap bâtiment'!$A$54:$O$102,13,FALSE))=TRUE,"",VLOOKUP(R28,'Récap bâtiment'!$A$54:$O$102,13,FALSE))</f>
        <v/>
      </c>
      <c r="AE28" s="2" t="str">
        <f>IF(ISERROR(VLOOKUP(R28,'Récap bâtiment'!$A$54:$O$102,14,FALSE))=TRUE,"",VLOOKUP(R28,'Récap bâtiment'!$A$54:$O$102,14,FALSE))</f>
        <v/>
      </c>
      <c r="AF28" s="2" t="str">
        <f>IF(ISERROR(VLOOKUP(R28,'Récap bâtiment'!$A$54:$O$102,15,FALSE))=TRUE,"",VLOOKUP(R28,'Récap bâtiment'!$A$54:$O$102,15,FALSE))</f>
        <v/>
      </c>
      <c r="AH28" s="2"/>
      <c r="AI28" s="2" t="str">
        <f>IF(ISERROR(VLOOKUP(AH28,'Récap bâtiment'!$A$104:$O$153,2,FALSE))=TRUE,"",VLOOKUP(AH28,'Récap bâtiment'!$A$104:$O$153,2,FALSE))</f>
        <v/>
      </c>
      <c r="AJ28" s="2" t="str">
        <f>IF(ISERROR(VLOOKUP(AH28,'Récap bâtiment'!$A$104:$O$153,3,FALSE))=TRUE,"",VLOOKUP(AH28,'Récap bâtiment'!$A$104:$O$153,3,FALSE))</f>
        <v/>
      </c>
      <c r="AK28" s="2" t="str">
        <f>IF(ISERROR(VLOOKUP(AH28,'Récap bâtiment'!$A$104:$O$153,4,FALSE))=TRUE,"",VLOOKUP(AH28,'Récap bâtiment'!$A$104:$O$153,4,FALSE))</f>
        <v/>
      </c>
      <c r="AL28" s="2" t="str">
        <f>IF(ISERROR(VLOOKUP(AH28,'Récap bâtiment'!$A$104:$O$153,5,FALSE))=TRUE,"",VLOOKUP(AH28,'Récap bâtiment'!$A$104:$O$153,5,FALSE))</f>
        <v/>
      </c>
      <c r="AM28" s="2" t="str">
        <f>IF(ISERROR(VLOOKUP(AH28,'Récap bâtiment'!$A$104:$O$153,6,FALSE))=TRUE,"",VLOOKUP(AH28,'Récap bâtiment'!$A$104:$O$153,6,FALSE))</f>
        <v/>
      </c>
      <c r="AN28" s="2" t="str">
        <f>IF(ISERROR(VLOOKUP(AH28,'Récap bâtiment'!$A$104:$O$153,7,FALSE))=TRUE,"",VLOOKUP(AH28,'Récap bâtiment'!$A$104:$O$153,7,FALSE))</f>
        <v/>
      </c>
      <c r="AO28" s="2" t="str">
        <f>IF(ISERROR(VLOOKUP(AH28,'Récap bâtiment'!$A$104:$O$153,8,FALSE))=TRUE,"",VLOOKUP(AH28,'Récap bâtiment'!$A$104:$O$153,8,FALSE))</f>
        <v/>
      </c>
      <c r="AP28" s="2" t="str">
        <f>IF(ISERROR(VLOOKUP(AH28,'Récap bâtiment'!$A$104:$O$153,9,FALSE))=TRUE,"",VLOOKUP(AH28,'Récap bâtiment'!$A$104:$O$153,9,FALSE))</f>
        <v/>
      </c>
      <c r="AQ28" s="2" t="str">
        <f>IF(ISERROR(VLOOKUP(AH28,'Récap bâtiment'!$A$104:$O$153,10,FALSE))=TRUE,"",VLOOKUP(AH28,'Récap bâtiment'!$A$104:$O$153,10,FALSE))</f>
        <v/>
      </c>
      <c r="AR28" s="2" t="str">
        <f>IF(ISERROR(VLOOKUP(AH28,'Récap bâtiment'!$A$104:$O$153,11,FALSE))=TRUE,"",VLOOKUP(AH28,'Récap bâtiment'!$A$104:$O$153,11,FALSE))</f>
        <v/>
      </c>
      <c r="AS28" s="2" t="str">
        <f>IF(ISERROR(VLOOKUP(AH28,'Récap bâtiment'!$A$104:$O$153,12,FALSE))=TRUE,"",VLOOKUP(AH28,'Récap bâtiment'!$A$104:$O$153,12,FALSE))</f>
        <v/>
      </c>
      <c r="AT28" s="2" t="str">
        <f>IF(ISERROR(VLOOKUP(AH28,'Récap bâtiment'!$A$104:$O$153,13,FALSE))=TRUE,"",VLOOKUP(AH28,'Récap bâtiment'!$A$104:$O$153,13,FALSE))</f>
        <v/>
      </c>
      <c r="AU28" s="2" t="str">
        <f>IF(ISERROR(VLOOKUP(AH28,'Récap bâtiment'!$A$104:$O$153,14,FALSE))=TRUE,"",VLOOKUP(AH28,'Récap bâtiment'!$A$104:$O$153,14,FALSE))</f>
        <v/>
      </c>
      <c r="AV28" s="2" t="str">
        <f>IF(ISERROR(VLOOKUP(AH28,'Récap bâtiment'!$A$104:$O$153,15,FALSE))=TRUE,"",VLOOKUP(AH28,'Récap bâtiment'!$A$104:$O$153,15,FALSE))</f>
        <v/>
      </c>
    </row>
    <row r="29" spans="2:48" x14ac:dyDescent="0.3">
      <c r="B29" s="2"/>
      <c r="C29" s="2" t="str">
        <f>IF(ISERROR(VLOOKUP(B29,'Récap bâtiment'!$A$4:$O$52,2,FALSE))=TRUE,"",VLOOKUP(B29,'Récap bâtiment'!$A$4:$O$52,2,FALSE))</f>
        <v/>
      </c>
      <c r="D29" s="2" t="str">
        <f>IF(ISERROR(VLOOKUP(B29,'Récap bâtiment'!$A$4:$O$52,3,FALSE))=TRUE,"",VLOOKUP(B29,'Récap bâtiment'!$A$4:$O$52,3,FALSE))</f>
        <v/>
      </c>
      <c r="E29" s="2" t="str">
        <f>IF(ISERROR(VLOOKUP(B29,'Récap bâtiment'!$A$4:$O$52,4,FALSE))=TRUE,"",VLOOKUP(B29,'Récap bâtiment'!$A$4:$O$52,4,FALSE))</f>
        <v/>
      </c>
      <c r="F29" s="2" t="str">
        <f>IF(ISERROR(VLOOKUP(B29,'Récap bâtiment'!$A$4:$O$52,5,FALSE))=TRUE,"",VLOOKUP(B29,'Récap bâtiment'!$A$4:$O$52,5,FALSE))</f>
        <v/>
      </c>
      <c r="G29" s="2" t="str">
        <f>IF(ISERROR(VLOOKUP(B29,'Récap bâtiment'!$A$4:$O$52,6,FALSE))=TRUE,"",VLOOKUP(B29,'Récap bâtiment'!$A$4:$O$52,6,FALSE))</f>
        <v/>
      </c>
      <c r="H29" s="2" t="str">
        <f>IF(ISERROR(VLOOKUP(B29,'Récap bâtiment'!$A$4:$O$52,7,FALSE))=TRUE,"",VLOOKUP(B29,'Récap bâtiment'!$A$4:$O$52,7,FALSE))</f>
        <v/>
      </c>
      <c r="I29" s="2" t="str">
        <f>IF(ISERROR(VLOOKUP(B29,'Récap bâtiment'!$A$4:$O$52,8,FALSE))=TRUE,"",VLOOKUP(B29,'Récap bâtiment'!$A$4:$O$52,8,FALSE))</f>
        <v/>
      </c>
      <c r="J29" s="2" t="str">
        <f>IF(ISERROR(VLOOKUP(B29,'Récap bâtiment'!$A$4:$O$52,9,FALSE))=TRUE,"",VLOOKUP(B29,'Récap bâtiment'!$A$4:$O$52,9,FALSE))</f>
        <v/>
      </c>
      <c r="K29" s="2" t="str">
        <f>IF(ISERROR(VLOOKUP(B29,'Récap bâtiment'!$A$4:$O$52,10,FALSE))=TRUE,"",VLOOKUP(B29,'Récap bâtiment'!$A$4:$O$52,10,FALSE))</f>
        <v/>
      </c>
      <c r="L29" s="2" t="str">
        <f>IF(ISERROR(VLOOKUP(B29,'Récap bâtiment'!$A$4:$O$52,11,FALSE))=TRUE,"",VLOOKUP(B29,'Récap bâtiment'!$A$4:$O$52,11,FALSE))</f>
        <v/>
      </c>
      <c r="M29" s="2" t="str">
        <f>IF(ISERROR(VLOOKUP(B29,'Récap bâtiment'!$A$4:$O$52,12,FALSE))=TRUE,"",VLOOKUP(B29,'Récap bâtiment'!$A$4:$O$52,12,FALSE))</f>
        <v/>
      </c>
      <c r="N29" s="2" t="str">
        <f>IF(ISERROR(VLOOKUP(B29,'Récap bâtiment'!$A$4:$O$52,13,FALSE))=TRUE,"",VLOOKUP(B29,'Récap bâtiment'!$A$4:$O$52,13,FALSE))</f>
        <v/>
      </c>
      <c r="O29" s="2" t="str">
        <f>IF(ISERROR(VLOOKUP(B29,'Récap bâtiment'!$A$4:$O$52,14,FALSE))=TRUE,"",VLOOKUP(B29,'Récap bâtiment'!$A$4:$O$52,14,FALSE))</f>
        <v/>
      </c>
      <c r="P29" s="2" t="str">
        <f>IF(ISERROR(VLOOKUP(B29,'Récap bâtiment'!$A$4:$O$52,15,FALSE))=TRUE,"",VLOOKUP(B29,'Récap bâtiment'!$A$4:$O$52,15,FALSE))</f>
        <v/>
      </c>
      <c r="R29" s="2"/>
      <c r="S29" s="2" t="str">
        <f>IF(ISERROR(VLOOKUP(R29,'Récap bâtiment'!$A$54:$O$102,2,FALSE))=TRUE,"",VLOOKUP(R29,'Récap bâtiment'!$A$54:$O$102,2,FALSE))</f>
        <v/>
      </c>
      <c r="T29" s="2" t="str">
        <f>IF(ISERROR(VLOOKUP(R29,'Récap bâtiment'!$A$54:$O$102,3,FALSE))=TRUE,"",VLOOKUP(R29,'Récap bâtiment'!$A$54:$O$102,3,FALSE))</f>
        <v/>
      </c>
      <c r="U29" s="2" t="str">
        <f>IF(ISERROR(VLOOKUP(R29,'Récap bâtiment'!$A$54:$O$102,4,FALSE))=TRUE,"",VLOOKUP(R29,'Récap bâtiment'!$A$54:$O$102,4,FALSE))</f>
        <v/>
      </c>
      <c r="V29" s="2" t="str">
        <f>IF(ISERROR(VLOOKUP(R29,'Récap bâtiment'!$A$54:$O$102,5,FALSE))=TRUE,"",VLOOKUP(R29,'Récap bâtiment'!$A$54:$O$102,5,FALSE))</f>
        <v/>
      </c>
      <c r="W29" s="2" t="str">
        <f>IF(ISERROR(VLOOKUP(R29,'Récap bâtiment'!$A$54:$O$102,6,FALSE))=TRUE,"",VLOOKUP(R29,'Récap bâtiment'!$A$54:$O$102,6,FALSE))</f>
        <v/>
      </c>
      <c r="X29" s="2" t="str">
        <f>IF(ISERROR(VLOOKUP(R29,'Récap bâtiment'!$A$54:$O$102,7,FALSE))=TRUE,"",VLOOKUP(R29,'Récap bâtiment'!$A$54:$O$102,7,FALSE))</f>
        <v/>
      </c>
      <c r="Y29" s="2" t="str">
        <f>IF(ISERROR(VLOOKUP(R29,'Récap bâtiment'!$A$54:$O$102,8,FALSE))=TRUE,"",VLOOKUP(R29,'Récap bâtiment'!$A$54:$O$102,8,FALSE))</f>
        <v/>
      </c>
      <c r="Z29" s="2" t="str">
        <f>IF(ISERROR(VLOOKUP(R29,'Récap bâtiment'!$A$54:$O$102,9,FALSE))=TRUE,"",VLOOKUP(R29,'Récap bâtiment'!$A$54:$O$102,9,FALSE))</f>
        <v/>
      </c>
      <c r="AA29" s="2" t="str">
        <f>IF(ISERROR(VLOOKUP(R29,'Récap bâtiment'!$A$54:$O$102,10,FALSE))=TRUE,"",VLOOKUP(R29,'Récap bâtiment'!$A$54:$O$102,10,FALSE))</f>
        <v/>
      </c>
      <c r="AB29" s="2" t="str">
        <f>IF(ISERROR(VLOOKUP(R29,'Récap bâtiment'!$A$54:$O$102,11,FALSE))=TRUE,"",VLOOKUP(R29,'Récap bâtiment'!$A$54:$O$102,11,FALSE))</f>
        <v/>
      </c>
      <c r="AC29" s="2" t="str">
        <f>IF(ISERROR(VLOOKUP(R29,'Récap bâtiment'!$A$54:$O$102,12,FALSE))=TRUE,"",VLOOKUP(R29,'Récap bâtiment'!$A$54:$O$102,12,FALSE))</f>
        <v/>
      </c>
      <c r="AD29" s="2" t="str">
        <f>IF(ISERROR(VLOOKUP(R29,'Récap bâtiment'!$A$54:$O$102,13,FALSE))=TRUE,"",VLOOKUP(R29,'Récap bâtiment'!$A$54:$O$102,13,FALSE))</f>
        <v/>
      </c>
      <c r="AE29" s="2" t="str">
        <f>IF(ISERROR(VLOOKUP(R29,'Récap bâtiment'!$A$54:$O$102,14,FALSE))=TRUE,"",VLOOKUP(R29,'Récap bâtiment'!$A$54:$O$102,14,FALSE))</f>
        <v/>
      </c>
      <c r="AF29" s="2" t="str">
        <f>IF(ISERROR(VLOOKUP(R29,'Récap bâtiment'!$A$54:$O$102,15,FALSE))=TRUE,"",VLOOKUP(R29,'Récap bâtiment'!$A$54:$O$102,15,FALSE))</f>
        <v/>
      </c>
      <c r="AH29" s="2"/>
      <c r="AI29" s="2" t="str">
        <f>IF(ISERROR(VLOOKUP(AH29,'Récap bâtiment'!$A$104:$O$153,2,FALSE))=TRUE,"",VLOOKUP(AH29,'Récap bâtiment'!$A$104:$O$153,2,FALSE))</f>
        <v/>
      </c>
      <c r="AJ29" s="2" t="str">
        <f>IF(ISERROR(VLOOKUP(AH29,'Récap bâtiment'!$A$104:$O$153,3,FALSE))=TRUE,"",VLOOKUP(AH29,'Récap bâtiment'!$A$104:$O$153,3,FALSE))</f>
        <v/>
      </c>
      <c r="AK29" s="2" t="str">
        <f>IF(ISERROR(VLOOKUP(AH29,'Récap bâtiment'!$A$104:$O$153,4,FALSE))=TRUE,"",VLOOKUP(AH29,'Récap bâtiment'!$A$104:$O$153,4,FALSE))</f>
        <v/>
      </c>
      <c r="AL29" s="2" t="str">
        <f>IF(ISERROR(VLOOKUP(AH29,'Récap bâtiment'!$A$104:$O$153,5,FALSE))=TRUE,"",VLOOKUP(AH29,'Récap bâtiment'!$A$104:$O$153,5,FALSE))</f>
        <v/>
      </c>
      <c r="AM29" s="2" t="str">
        <f>IF(ISERROR(VLOOKUP(AH29,'Récap bâtiment'!$A$104:$O$153,6,FALSE))=TRUE,"",VLOOKUP(AH29,'Récap bâtiment'!$A$104:$O$153,6,FALSE))</f>
        <v/>
      </c>
      <c r="AN29" s="2" t="str">
        <f>IF(ISERROR(VLOOKUP(AH29,'Récap bâtiment'!$A$104:$O$153,7,FALSE))=TRUE,"",VLOOKUP(AH29,'Récap bâtiment'!$A$104:$O$153,7,FALSE))</f>
        <v/>
      </c>
      <c r="AO29" s="2" t="str">
        <f>IF(ISERROR(VLOOKUP(AH29,'Récap bâtiment'!$A$104:$O$153,8,FALSE))=TRUE,"",VLOOKUP(AH29,'Récap bâtiment'!$A$104:$O$153,8,FALSE))</f>
        <v/>
      </c>
      <c r="AP29" s="2" t="str">
        <f>IF(ISERROR(VLOOKUP(AH29,'Récap bâtiment'!$A$104:$O$153,9,FALSE))=TRUE,"",VLOOKUP(AH29,'Récap bâtiment'!$A$104:$O$153,9,FALSE))</f>
        <v/>
      </c>
      <c r="AQ29" s="2" t="str">
        <f>IF(ISERROR(VLOOKUP(AH29,'Récap bâtiment'!$A$104:$O$153,10,FALSE))=TRUE,"",VLOOKUP(AH29,'Récap bâtiment'!$A$104:$O$153,10,FALSE))</f>
        <v/>
      </c>
      <c r="AR29" s="2" t="str">
        <f>IF(ISERROR(VLOOKUP(AH29,'Récap bâtiment'!$A$104:$O$153,11,FALSE))=TRUE,"",VLOOKUP(AH29,'Récap bâtiment'!$A$104:$O$153,11,FALSE))</f>
        <v/>
      </c>
      <c r="AS29" s="2" t="str">
        <f>IF(ISERROR(VLOOKUP(AH29,'Récap bâtiment'!$A$104:$O$153,12,FALSE))=TRUE,"",VLOOKUP(AH29,'Récap bâtiment'!$A$104:$O$153,12,FALSE))</f>
        <v/>
      </c>
      <c r="AT29" s="2" t="str">
        <f>IF(ISERROR(VLOOKUP(AH29,'Récap bâtiment'!$A$104:$O$153,13,FALSE))=TRUE,"",VLOOKUP(AH29,'Récap bâtiment'!$A$104:$O$153,13,FALSE))</f>
        <v/>
      </c>
      <c r="AU29" s="2" t="str">
        <f>IF(ISERROR(VLOOKUP(AH29,'Récap bâtiment'!$A$104:$O$153,14,FALSE))=TRUE,"",VLOOKUP(AH29,'Récap bâtiment'!$A$104:$O$153,14,FALSE))</f>
        <v/>
      </c>
      <c r="AV29" s="2" t="str">
        <f>IF(ISERROR(VLOOKUP(AH29,'Récap bâtiment'!$A$104:$O$153,15,FALSE))=TRUE,"",VLOOKUP(AH29,'Récap bâtiment'!$A$104:$O$153,15,FALSE))</f>
        <v/>
      </c>
    </row>
    <row r="30" spans="2:48" x14ac:dyDescent="0.3">
      <c r="B30" s="2"/>
      <c r="C30" s="2" t="str">
        <f>IF(ISERROR(VLOOKUP(B30,'Récap bâtiment'!$A$4:$O$52,2,FALSE))=TRUE,"",VLOOKUP(B30,'Récap bâtiment'!$A$4:$O$52,2,FALSE))</f>
        <v/>
      </c>
      <c r="D30" s="2" t="str">
        <f>IF(ISERROR(VLOOKUP(B30,'Récap bâtiment'!$A$4:$O$52,3,FALSE))=TRUE,"",VLOOKUP(B30,'Récap bâtiment'!$A$4:$O$52,3,FALSE))</f>
        <v/>
      </c>
      <c r="E30" s="2" t="str">
        <f>IF(ISERROR(VLOOKUP(B30,'Récap bâtiment'!$A$4:$O$52,4,FALSE))=TRUE,"",VLOOKUP(B30,'Récap bâtiment'!$A$4:$O$52,4,FALSE))</f>
        <v/>
      </c>
      <c r="F30" s="2" t="str">
        <f>IF(ISERROR(VLOOKUP(B30,'Récap bâtiment'!$A$4:$O$52,5,FALSE))=TRUE,"",VLOOKUP(B30,'Récap bâtiment'!$A$4:$O$52,5,FALSE))</f>
        <v/>
      </c>
      <c r="G30" s="2" t="str">
        <f>IF(ISERROR(VLOOKUP(B30,'Récap bâtiment'!$A$4:$O$52,6,FALSE))=TRUE,"",VLOOKUP(B30,'Récap bâtiment'!$A$4:$O$52,6,FALSE))</f>
        <v/>
      </c>
      <c r="H30" s="2" t="str">
        <f>IF(ISERROR(VLOOKUP(B30,'Récap bâtiment'!$A$4:$O$52,7,FALSE))=TRUE,"",VLOOKUP(B30,'Récap bâtiment'!$A$4:$O$52,7,FALSE))</f>
        <v/>
      </c>
      <c r="I30" s="2" t="str">
        <f>IF(ISERROR(VLOOKUP(B30,'Récap bâtiment'!$A$4:$O$52,8,FALSE))=TRUE,"",VLOOKUP(B30,'Récap bâtiment'!$A$4:$O$52,8,FALSE))</f>
        <v/>
      </c>
      <c r="J30" s="2" t="str">
        <f>IF(ISERROR(VLOOKUP(B30,'Récap bâtiment'!$A$4:$O$52,9,FALSE))=TRUE,"",VLOOKUP(B30,'Récap bâtiment'!$A$4:$O$52,9,FALSE))</f>
        <v/>
      </c>
      <c r="K30" s="2" t="str">
        <f>IF(ISERROR(VLOOKUP(B30,'Récap bâtiment'!$A$4:$O$52,10,FALSE))=TRUE,"",VLOOKUP(B30,'Récap bâtiment'!$A$4:$O$52,10,FALSE))</f>
        <v/>
      </c>
      <c r="L30" s="2" t="str">
        <f>IF(ISERROR(VLOOKUP(B30,'Récap bâtiment'!$A$4:$O$52,11,FALSE))=TRUE,"",VLOOKUP(B30,'Récap bâtiment'!$A$4:$O$52,11,FALSE))</f>
        <v/>
      </c>
      <c r="M30" s="2" t="str">
        <f>IF(ISERROR(VLOOKUP(B30,'Récap bâtiment'!$A$4:$O$52,12,FALSE))=TRUE,"",VLOOKUP(B30,'Récap bâtiment'!$A$4:$O$52,12,FALSE))</f>
        <v/>
      </c>
      <c r="N30" s="2" t="str">
        <f>IF(ISERROR(VLOOKUP(B30,'Récap bâtiment'!$A$4:$O$52,13,FALSE))=TRUE,"",VLOOKUP(B30,'Récap bâtiment'!$A$4:$O$52,13,FALSE))</f>
        <v/>
      </c>
      <c r="O30" s="2" t="str">
        <f>IF(ISERROR(VLOOKUP(B30,'Récap bâtiment'!$A$4:$O$52,14,FALSE))=TRUE,"",VLOOKUP(B30,'Récap bâtiment'!$A$4:$O$52,14,FALSE))</f>
        <v/>
      </c>
      <c r="P30" s="2" t="str">
        <f>IF(ISERROR(VLOOKUP(B30,'Récap bâtiment'!$A$4:$O$52,15,FALSE))=TRUE,"",VLOOKUP(B30,'Récap bâtiment'!$A$4:$O$52,15,FALSE))</f>
        <v/>
      </c>
      <c r="R30" s="2"/>
      <c r="S30" s="2" t="str">
        <f>IF(ISERROR(VLOOKUP(R30,'Récap bâtiment'!$A$54:$O$102,2,FALSE))=TRUE,"",VLOOKUP(R30,'Récap bâtiment'!$A$54:$O$102,2,FALSE))</f>
        <v/>
      </c>
      <c r="T30" s="2" t="str">
        <f>IF(ISERROR(VLOOKUP(R30,'Récap bâtiment'!$A$54:$O$102,3,FALSE))=TRUE,"",VLOOKUP(R30,'Récap bâtiment'!$A$54:$O$102,3,FALSE))</f>
        <v/>
      </c>
      <c r="U30" s="2" t="str">
        <f>IF(ISERROR(VLOOKUP(R30,'Récap bâtiment'!$A$54:$O$102,4,FALSE))=TRUE,"",VLOOKUP(R30,'Récap bâtiment'!$A$54:$O$102,4,FALSE))</f>
        <v/>
      </c>
      <c r="V30" s="2" t="str">
        <f>IF(ISERROR(VLOOKUP(R30,'Récap bâtiment'!$A$54:$O$102,5,FALSE))=TRUE,"",VLOOKUP(R30,'Récap bâtiment'!$A$54:$O$102,5,FALSE))</f>
        <v/>
      </c>
      <c r="W30" s="2" t="str">
        <f>IF(ISERROR(VLOOKUP(R30,'Récap bâtiment'!$A$54:$O$102,6,FALSE))=TRUE,"",VLOOKUP(R30,'Récap bâtiment'!$A$54:$O$102,6,FALSE))</f>
        <v/>
      </c>
      <c r="X30" s="2" t="str">
        <f>IF(ISERROR(VLOOKUP(R30,'Récap bâtiment'!$A$54:$O$102,7,FALSE))=TRUE,"",VLOOKUP(R30,'Récap bâtiment'!$A$54:$O$102,7,FALSE))</f>
        <v/>
      </c>
      <c r="Y30" s="2" t="str">
        <f>IF(ISERROR(VLOOKUP(R30,'Récap bâtiment'!$A$54:$O$102,8,FALSE))=TRUE,"",VLOOKUP(R30,'Récap bâtiment'!$A$54:$O$102,8,FALSE))</f>
        <v/>
      </c>
      <c r="Z30" s="2" t="str">
        <f>IF(ISERROR(VLOOKUP(R30,'Récap bâtiment'!$A$54:$O$102,9,FALSE))=TRUE,"",VLOOKUP(R30,'Récap bâtiment'!$A$54:$O$102,9,FALSE))</f>
        <v/>
      </c>
      <c r="AA30" s="2" t="str">
        <f>IF(ISERROR(VLOOKUP(R30,'Récap bâtiment'!$A$54:$O$102,10,FALSE))=TRUE,"",VLOOKUP(R30,'Récap bâtiment'!$A$54:$O$102,10,FALSE))</f>
        <v/>
      </c>
      <c r="AB30" s="2" t="str">
        <f>IF(ISERROR(VLOOKUP(R30,'Récap bâtiment'!$A$54:$O$102,11,FALSE))=TRUE,"",VLOOKUP(R30,'Récap bâtiment'!$A$54:$O$102,11,FALSE))</f>
        <v/>
      </c>
      <c r="AC30" s="2" t="str">
        <f>IF(ISERROR(VLOOKUP(R30,'Récap bâtiment'!$A$54:$O$102,12,FALSE))=TRUE,"",VLOOKUP(R30,'Récap bâtiment'!$A$54:$O$102,12,FALSE))</f>
        <v/>
      </c>
      <c r="AD30" s="2" t="str">
        <f>IF(ISERROR(VLOOKUP(R30,'Récap bâtiment'!$A$54:$O$102,13,FALSE))=TRUE,"",VLOOKUP(R30,'Récap bâtiment'!$A$54:$O$102,13,FALSE))</f>
        <v/>
      </c>
      <c r="AE30" s="2" t="str">
        <f>IF(ISERROR(VLOOKUP(R30,'Récap bâtiment'!$A$54:$O$102,14,FALSE))=TRUE,"",VLOOKUP(R30,'Récap bâtiment'!$A$54:$O$102,14,FALSE))</f>
        <v/>
      </c>
      <c r="AF30" s="2" t="str">
        <f>IF(ISERROR(VLOOKUP(R30,'Récap bâtiment'!$A$54:$O$102,15,FALSE))=TRUE,"",VLOOKUP(R30,'Récap bâtiment'!$A$54:$O$102,15,FALSE))</f>
        <v/>
      </c>
      <c r="AH30" s="2"/>
      <c r="AI30" s="2" t="str">
        <f>IF(ISERROR(VLOOKUP(AH30,'Récap bâtiment'!$A$104:$O$153,2,FALSE))=TRUE,"",VLOOKUP(AH30,'Récap bâtiment'!$A$104:$O$153,2,FALSE))</f>
        <v/>
      </c>
      <c r="AJ30" s="2" t="str">
        <f>IF(ISERROR(VLOOKUP(AH30,'Récap bâtiment'!$A$104:$O$153,3,FALSE))=TRUE,"",VLOOKUP(AH30,'Récap bâtiment'!$A$104:$O$153,3,FALSE))</f>
        <v/>
      </c>
      <c r="AK30" s="2" t="str">
        <f>IF(ISERROR(VLOOKUP(AH30,'Récap bâtiment'!$A$104:$O$153,4,FALSE))=TRUE,"",VLOOKUP(AH30,'Récap bâtiment'!$A$104:$O$153,4,FALSE))</f>
        <v/>
      </c>
      <c r="AL30" s="2" t="str">
        <f>IF(ISERROR(VLOOKUP(AH30,'Récap bâtiment'!$A$104:$O$153,5,FALSE))=TRUE,"",VLOOKUP(AH30,'Récap bâtiment'!$A$104:$O$153,5,FALSE))</f>
        <v/>
      </c>
      <c r="AM30" s="2" t="str">
        <f>IF(ISERROR(VLOOKUP(AH30,'Récap bâtiment'!$A$104:$O$153,6,FALSE))=TRUE,"",VLOOKUP(AH30,'Récap bâtiment'!$A$104:$O$153,6,FALSE))</f>
        <v/>
      </c>
      <c r="AN30" s="2" t="str">
        <f>IF(ISERROR(VLOOKUP(AH30,'Récap bâtiment'!$A$104:$O$153,7,FALSE))=TRUE,"",VLOOKUP(AH30,'Récap bâtiment'!$A$104:$O$153,7,FALSE))</f>
        <v/>
      </c>
      <c r="AO30" s="2" t="str">
        <f>IF(ISERROR(VLOOKUP(AH30,'Récap bâtiment'!$A$104:$O$153,8,FALSE))=TRUE,"",VLOOKUP(AH30,'Récap bâtiment'!$A$104:$O$153,8,FALSE))</f>
        <v/>
      </c>
      <c r="AP30" s="2" t="str">
        <f>IF(ISERROR(VLOOKUP(AH30,'Récap bâtiment'!$A$104:$O$153,9,FALSE))=TRUE,"",VLOOKUP(AH30,'Récap bâtiment'!$A$104:$O$153,9,FALSE))</f>
        <v/>
      </c>
      <c r="AQ30" s="2" t="str">
        <f>IF(ISERROR(VLOOKUP(AH30,'Récap bâtiment'!$A$104:$O$153,10,FALSE))=TRUE,"",VLOOKUP(AH30,'Récap bâtiment'!$A$104:$O$153,10,FALSE))</f>
        <v/>
      </c>
      <c r="AR30" s="2" t="str">
        <f>IF(ISERROR(VLOOKUP(AH30,'Récap bâtiment'!$A$104:$O$153,11,FALSE))=TRUE,"",VLOOKUP(AH30,'Récap bâtiment'!$A$104:$O$153,11,FALSE))</f>
        <v/>
      </c>
      <c r="AS30" s="2" t="str">
        <f>IF(ISERROR(VLOOKUP(AH30,'Récap bâtiment'!$A$104:$O$153,12,FALSE))=TRUE,"",VLOOKUP(AH30,'Récap bâtiment'!$A$104:$O$153,12,FALSE))</f>
        <v/>
      </c>
      <c r="AT30" s="2" t="str">
        <f>IF(ISERROR(VLOOKUP(AH30,'Récap bâtiment'!$A$104:$O$153,13,FALSE))=TRUE,"",VLOOKUP(AH30,'Récap bâtiment'!$A$104:$O$153,13,FALSE))</f>
        <v/>
      </c>
      <c r="AU30" s="2" t="str">
        <f>IF(ISERROR(VLOOKUP(AH30,'Récap bâtiment'!$A$104:$O$153,14,FALSE))=TRUE,"",VLOOKUP(AH30,'Récap bâtiment'!$A$104:$O$153,14,FALSE))</f>
        <v/>
      </c>
      <c r="AV30" s="2" t="str">
        <f>IF(ISERROR(VLOOKUP(AH30,'Récap bâtiment'!$A$104:$O$153,15,FALSE))=TRUE,"",VLOOKUP(AH30,'Récap bâtiment'!$A$104:$O$153,15,FALSE))</f>
        <v/>
      </c>
    </row>
    <row r="31" spans="2:48" x14ac:dyDescent="0.3">
      <c r="B31" s="2"/>
      <c r="C31" s="2" t="str">
        <f>IF(ISERROR(VLOOKUP(B31,'Récap bâtiment'!$A$4:$O$52,2,FALSE))=TRUE,"",VLOOKUP(B31,'Récap bâtiment'!$A$4:$O$52,2,FALSE))</f>
        <v/>
      </c>
      <c r="D31" s="2" t="str">
        <f>IF(ISERROR(VLOOKUP(B31,'Récap bâtiment'!$A$4:$O$52,3,FALSE))=TRUE,"",VLOOKUP(B31,'Récap bâtiment'!$A$4:$O$52,3,FALSE))</f>
        <v/>
      </c>
      <c r="E31" s="2" t="str">
        <f>IF(ISERROR(VLOOKUP(B31,'Récap bâtiment'!$A$4:$O$52,4,FALSE))=TRUE,"",VLOOKUP(B31,'Récap bâtiment'!$A$4:$O$52,4,FALSE))</f>
        <v/>
      </c>
      <c r="F31" s="2" t="str">
        <f>IF(ISERROR(VLOOKUP(B31,'Récap bâtiment'!$A$4:$O$52,5,FALSE))=TRUE,"",VLOOKUP(B31,'Récap bâtiment'!$A$4:$O$52,5,FALSE))</f>
        <v/>
      </c>
      <c r="G31" s="2" t="str">
        <f>IF(ISERROR(VLOOKUP(B31,'Récap bâtiment'!$A$4:$O$52,6,FALSE))=TRUE,"",VLOOKUP(B31,'Récap bâtiment'!$A$4:$O$52,6,FALSE))</f>
        <v/>
      </c>
      <c r="H31" s="2" t="str">
        <f>IF(ISERROR(VLOOKUP(B31,'Récap bâtiment'!$A$4:$O$52,7,FALSE))=TRUE,"",VLOOKUP(B31,'Récap bâtiment'!$A$4:$O$52,7,FALSE))</f>
        <v/>
      </c>
      <c r="I31" s="2" t="str">
        <f>IF(ISERROR(VLOOKUP(B31,'Récap bâtiment'!$A$4:$O$52,8,FALSE))=TRUE,"",VLOOKUP(B31,'Récap bâtiment'!$A$4:$O$52,8,FALSE))</f>
        <v/>
      </c>
      <c r="J31" s="2" t="str">
        <f>IF(ISERROR(VLOOKUP(B31,'Récap bâtiment'!$A$4:$O$52,9,FALSE))=TRUE,"",VLOOKUP(B31,'Récap bâtiment'!$A$4:$O$52,9,FALSE))</f>
        <v/>
      </c>
      <c r="K31" s="2" t="str">
        <f>IF(ISERROR(VLOOKUP(B31,'Récap bâtiment'!$A$4:$O$52,10,FALSE))=TRUE,"",VLOOKUP(B31,'Récap bâtiment'!$A$4:$O$52,10,FALSE))</f>
        <v/>
      </c>
      <c r="L31" s="2" t="str">
        <f>IF(ISERROR(VLOOKUP(B31,'Récap bâtiment'!$A$4:$O$52,11,FALSE))=TRUE,"",VLOOKUP(B31,'Récap bâtiment'!$A$4:$O$52,11,FALSE))</f>
        <v/>
      </c>
      <c r="M31" s="2" t="str">
        <f>IF(ISERROR(VLOOKUP(B31,'Récap bâtiment'!$A$4:$O$52,12,FALSE))=TRUE,"",VLOOKUP(B31,'Récap bâtiment'!$A$4:$O$52,12,FALSE))</f>
        <v/>
      </c>
      <c r="N31" s="2" t="str">
        <f>IF(ISERROR(VLOOKUP(B31,'Récap bâtiment'!$A$4:$O$52,13,FALSE))=TRUE,"",VLOOKUP(B31,'Récap bâtiment'!$A$4:$O$52,13,FALSE))</f>
        <v/>
      </c>
      <c r="O31" s="2" t="str">
        <f>IF(ISERROR(VLOOKUP(B31,'Récap bâtiment'!$A$4:$O$52,14,FALSE))=TRUE,"",VLOOKUP(B31,'Récap bâtiment'!$A$4:$O$52,14,FALSE))</f>
        <v/>
      </c>
      <c r="P31" s="2" t="str">
        <f>IF(ISERROR(VLOOKUP(B31,'Récap bâtiment'!$A$4:$O$52,15,FALSE))=TRUE,"",VLOOKUP(B31,'Récap bâtiment'!$A$4:$O$52,15,FALSE))</f>
        <v/>
      </c>
      <c r="R31" s="2"/>
      <c r="S31" s="2" t="str">
        <f>IF(ISERROR(VLOOKUP(R31,'Récap bâtiment'!$A$54:$O$102,2,FALSE))=TRUE,"",VLOOKUP(R31,'Récap bâtiment'!$A$54:$O$102,2,FALSE))</f>
        <v/>
      </c>
      <c r="T31" s="2" t="str">
        <f>IF(ISERROR(VLOOKUP(R31,'Récap bâtiment'!$A$54:$O$102,3,FALSE))=TRUE,"",VLOOKUP(R31,'Récap bâtiment'!$A$54:$O$102,3,FALSE))</f>
        <v/>
      </c>
      <c r="U31" s="2" t="str">
        <f>IF(ISERROR(VLOOKUP(R31,'Récap bâtiment'!$A$54:$O$102,4,FALSE))=TRUE,"",VLOOKUP(R31,'Récap bâtiment'!$A$54:$O$102,4,FALSE))</f>
        <v/>
      </c>
      <c r="V31" s="2" t="str">
        <f>IF(ISERROR(VLOOKUP(R31,'Récap bâtiment'!$A$54:$O$102,5,FALSE))=TRUE,"",VLOOKUP(R31,'Récap bâtiment'!$A$54:$O$102,5,FALSE))</f>
        <v/>
      </c>
      <c r="W31" s="2" t="str">
        <f>IF(ISERROR(VLOOKUP(R31,'Récap bâtiment'!$A$54:$O$102,6,FALSE))=TRUE,"",VLOOKUP(R31,'Récap bâtiment'!$A$54:$O$102,6,FALSE))</f>
        <v/>
      </c>
      <c r="X31" s="2" t="str">
        <f>IF(ISERROR(VLOOKUP(R31,'Récap bâtiment'!$A$54:$O$102,7,FALSE))=TRUE,"",VLOOKUP(R31,'Récap bâtiment'!$A$54:$O$102,7,FALSE))</f>
        <v/>
      </c>
      <c r="Y31" s="2" t="str">
        <f>IF(ISERROR(VLOOKUP(R31,'Récap bâtiment'!$A$54:$O$102,8,FALSE))=TRUE,"",VLOOKUP(R31,'Récap bâtiment'!$A$54:$O$102,8,FALSE))</f>
        <v/>
      </c>
      <c r="Z31" s="2" t="str">
        <f>IF(ISERROR(VLOOKUP(R31,'Récap bâtiment'!$A$54:$O$102,9,FALSE))=TRUE,"",VLOOKUP(R31,'Récap bâtiment'!$A$54:$O$102,9,FALSE))</f>
        <v/>
      </c>
      <c r="AA31" s="2" t="str">
        <f>IF(ISERROR(VLOOKUP(R31,'Récap bâtiment'!$A$54:$O$102,10,FALSE))=TRUE,"",VLOOKUP(R31,'Récap bâtiment'!$A$54:$O$102,10,FALSE))</f>
        <v/>
      </c>
      <c r="AB31" s="2" t="str">
        <f>IF(ISERROR(VLOOKUP(R31,'Récap bâtiment'!$A$54:$O$102,11,FALSE))=TRUE,"",VLOOKUP(R31,'Récap bâtiment'!$A$54:$O$102,11,FALSE))</f>
        <v/>
      </c>
      <c r="AC31" s="2" t="str">
        <f>IF(ISERROR(VLOOKUP(R31,'Récap bâtiment'!$A$54:$O$102,12,FALSE))=TRUE,"",VLOOKUP(R31,'Récap bâtiment'!$A$54:$O$102,12,FALSE))</f>
        <v/>
      </c>
      <c r="AD31" s="2" t="str">
        <f>IF(ISERROR(VLOOKUP(R31,'Récap bâtiment'!$A$54:$O$102,13,FALSE))=TRUE,"",VLOOKUP(R31,'Récap bâtiment'!$A$54:$O$102,13,FALSE))</f>
        <v/>
      </c>
      <c r="AE31" s="2" t="str">
        <f>IF(ISERROR(VLOOKUP(R31,'Récap bâtiment'!$A$54:$O$102,14,FALSE))=TRUE,"",VLOOKUP(R31,'Récap bâtiment'!$A$54:$O$102,14,FALSE))</f>
        <v/>
      </c>
      <c r="AF31" s="2" t="str">
        <f>IF(ISERROR(VLOOKUP(R31,'Récap bâtiment'!$A$54:$O$102,15,FALSE))=TRUE,"",VLOOKUP(R31,'Récap bâtiment'!$A$54:$O$102,15,FALSE))</f>
        <v/>
      </c>
      <c r="AH31" s="2"/>
      <c r="AI31" s="2" t="str">
        <f>IF(ISERROR(VLOOKUP(AH31,'Récap bâtiment'!$A$104:$O$153,2,FALSE))=TRUE,"",VLOOKUP(AH31,'Récap bâtiment'!$A$104:$O$153,2,FALSE))</f>
        <v/>
      </c>
      <c r="AJ31" s="2" t="str">
        <f>IF(ISERROR(VLOOKUP(AH31,'Récap bâtiment'!$A$104:$O$153,3,FALSE))=TRUE,"",VLOOKUP(AH31,'Récap bâtiment'!$A$104:$O$153,3,FALSE))</f>
        <v/>
      </c>
      <c r="AK31" s="2" t="str">
        <f>IF(ISERROR(VLOOKUP(AH31,'Récap bâtiment'!$A$104:$O$153,4,FALSE))=TRUE,"",VLOOKUP(AH31,'Récap bâtiment'!$A$104:$O$153,4,FALSE))</f>
        <v/>
      </c>
      <c r="AL31" s="2" t="str">
        <f>IF(ISERROR(VLOOKUP(AH31,'Récap bâtiment'!$A$104:$O$153,5,FALSE))=TRUE,"",VLOOKUP(AH31,'Récap bâtiment'!$A$104:$O$153,5,FALSE))</f>
        <v/>
      </c>
      <c r="AM31" s="2" t="str">
        <f>IF(ISERROR(VLOOKUP(AH31,'Récap bâtiment'!$A$104:$O$153,6,FALSE))=TRUE,"",VLOOKUP(AH31,'Récap bâtiment'!$A$104:$O$153,6,FALSE))</f>
        <v/>
      </c>
      <c r="AN31" s="2" t="str">
        <f>IF(ISERROR(VLOOKUP(AH31,'Récap bâtiment'!$A$104:$O$153,7,FALSE))=TRUE,"",VLOOKUP(AH31,'Récap bâtiment'!$A$104:$O$153,7,FALSE))</f>
        <v/>
      </c>
      <c r="AO31" s="2" t="str">
        <f>IF(ISERROR(VLOOKUP(AH31,'Récap bâtiment'!$A$104:$O$153,8,FALSE))=TRUE,"",VLOOKUP(AH31,'Récap bâtiment'!$A$104:$O$153,8,FALSE))</f>
        <v/>
      </c>
      <c r="AP31" s="2" t="str">
        <f>IF(ISERROR(VLOOKUP(AH31,'Récap bâtiment'!$A$104:$O$153,9,FALSE))=TRUE,"",VLOOKUP(AH31,'Récap bâtiment'!$A$104:$O$153,9,FALSE))</f>
        <v/>
      </c>
      <c r="AQ31" s="2" t="str">
        <f>IF(ISERROR(VLOOKUP(AH31,'Récap bâtiment'!$A$104:$O$153,10,FALSE))=TRUE,"",VLOOKUP(AH31,'Récap bâtiment'!$A$104:$O$153,10,FALSE))</f>
        <v/>
      </c>
      <c r="AR31" s="2" t="str">
        <f>IF(ISERROR(VLOOKUP(AH31,'Récap bâtiment'!$A$104:$O$153,11,FALSE))=TRUE,"",VLOOKUP(AH31,'Récap bâtiment'!$A$104:$O$153,11,FALSE))</f>
        <v/>
      </c>
      <c r="AS31" s="2" t="str">
        <f>IF(ISERROR(VLOOKUP(AH31,'Récap bâtiment'!$A$104:$O$153,12,FALSE))=TRUE,"",VLOOKUP(AH31,'Récap bâtiment'!$A$104:$O$153,12,FALSE))</f>
        <v/>
      </c>
      <c r="AT31" s="2" t="str">
        <f>IF(ISERROR(VLOOKUP(AH31,'Récap bâtiment'!$A$104:$O$153,13,FALSE))=TRUE,"",VLOOKUP(AH31,'Récap bâtiment'!$A$104:$O$153,13,FALSE))</f>
        <v/>
      </c>
      <c r="AU31" s="2" t="str">
        <f>IF(ISERROR(VLOOKUP(AH31,'Récap bâtiment'!$A$104:$O$153,14,FALSE))=TRUE,"",VLOOKUP(AH31,'Récap bâtiment'!$A$104:$O$153,14,FALSE))</f>
        <v/>
      </c>
      <c r="AV31" s="2" t="str">
        <f>IF(ISERROR(VLOOKUP(AH31,'Récap bâtiment'!$A$104:$O$153,15,FALSE))=TRUE,"",VLOOKUP(AH31,'Récap bâtiment'!$A$104:$O$153,15,FALSE))</f>
        <v/>
      </c>
    </row>
    <row r="32" spans="2:48" x14ac:dyDescent="0.3">
      <c r="B32" s="2"/>
      <c r="C32" s="2" t="str">
        <f>IF(ISERROR(VLOOKUP(B32,'Récap bâtiment'!$A$4:$O$52,2,FALSE))=TRUE,"",VLOOKUP(B32,'Récap bâtiment'!$A$4:$O$52,2,FALSE))</f>
        <v/>
      </c>
      <c r="D32" s="2" t="str">
        <f>IF(ISERROR(VLOOKUP(B32,'Récap bâtiment'!$A$4:$O$52,3,FALSE))=TRUE,"",VLOOKUP(B32,'Récap bâtiment'!$A$4:$O$52,3,FALSE))</f>
        <v/>
      </c>
      <c r="E32" s="2" t="str">
        <f>IF(ISERROR(VLOOKUP(B32,'Récap bâtiment'!$A$4:$O$52,4,FALSE))=TRUE,"",VLOOKUP(B32,'Récap bâtiment'!$A$4:$O$52,4,FALSE))</f>
        <v/>
      </c>
      <c r="F32" s="2" t="str">
        <f>IF(ISERROR(VLOOKUP(B32,'Récap bâtiment'!$A$4:$O$52,5,FALSE))=TRUE,"",VLOOKUP(B32,'Récap bâtiment'!$A$4:$O$52,5,FALSE))</f>
        <v/>
      </c>
      <c r="G32" s="2" t="str">
        <f>IF(ISERROR(VLOOKUP(B32,'Récap bâtiment'!$A$4:$O$52,6,FALSE))=TRUE,"",VLOOKUP(B32,'Récap bâtiment'!$A$4:$O$52,6,FALSE))</f>
        <v/>
      </c>
      <c r="H32" s="2" t="str">
        <f>IF(ISERROR(VLOOKUP(B32,'Récap bâtiment'!$A$4:$O$52,7,FALSE))=TRUE,"",VLOOKUP(B32,'Récap bâtiment'!$A$4:$O$52,7,FALSE))</f>
        <v/>
      </c>
      <c r="I32" s="2" t="str">
        <f>IF(ISERROR(VLOOKUP(B32,'Récap bâtiment'!$A$4:$O$52,8,FALSE))=TRUE,"",VLOOKUP(B32,'Récap bâtiment'!$A$4:$O$52,8,FALSE))</f>
        <v/>
      </c>
      <c r="J32" s="2" t="str">
        <f>IF(ISERROR(VLOOKUP(B32,'Récap bâtiment'!$A$4:$O$52,9,FALSE))=TRUE,"",VLOOKUP(B32,'Récap bâtiment'!$A$4:$O$52,9,FALSE))</f>
        <v/>
      </c>
      <c r="K32" s="2" t="str">
        <f>IF(ISERROR(VLOOKUP(B32,'Récap bâtiment'!$A$4:$O$52,10,FALSE))=TRUE,"",VLOOKUP(B32,'Récap bâtiment'!$A$4:$O$52,10,FALSE))</f>
        <v/>
      </c>
      <c r="L32" s="2" t="str">
        <f>IF(ISERROR(VLOOKUP(B32,'Récap bâtiment'!$A$4:$O$52,11,FALSE))=TRUE,"",VLOOKUP(B32,'Récap bâtiment'!$A$4:$O$52,11,FALSE))</f>
        <v/>
      </c>
      <c r="M32" s="2" t="str">
        <f>IF(ISERROR(VLOOKUP(B32,'Récap bâtiment'!$A$4:$O$52,12,FALSE))=TRUE,"",VLOOKUP(B32,'Récap bâtiment'!$A$4:$O$52,12,FALSE))</f>
        <v/>
      </c>
      <c r="N32" s="2" t="str">
        <f>IF(ISERROR(VLOOKUP(B32,'Récap bâtiment'!$A$4:$O$52,13,FALSE))=TRUE,"",VLOOKUP(B32,'Récap bâtiment'!$A$4:$O$52,13,FALSE))</f>
        <v/>
      </c>
      <c r="O32" s="2" t="str">
        <f>IF(ISERROR(VLOOKUP(B32,'Récap bâtiment'!$A$4:$O$52,14,FALSE))=TRUE,"",VLOOKUP(B32,'Récap bâtiment'!$A$4:$O$52,14,FALSE))</f>
        <v/>
      </c>
      <c r="P32" s="2" t="str">
        <f>IF(ISERROR(VLOOKUP(B32,'Récap bâtiment'!$A$4:$O$52,15,FALSE))=TRUE,"",VLOOKUP(B32,'Récap bâtiment'!$A$4:$O$52,15,FALSE))</f>
        <v/>
      </c>
      <c r="R32" s="2"/>
      <c r="S32" s="2" t="str">
        <f>IF(ISERROR(VLOOKUP(R32,'Récap bâtiment'!$A$54:$O$102,2,FALSE))=TRUE,"",VLOOKUP(R32,'Récap bâtiment'!$A$54:$O$102,2,FALSE))</f>
        <v/>
      </c>
      <c r="T32" s="2" t="str">
        <f>IF(ISERROR(VLOOKUP(R32,'Récap bâtiment'!$A$54:$O$102,3,FALSE))=TRUE,"",VLOOKUP(R32,'Récap bâtiment'!$A$54:$O$102,3,FALSE))</f>
        <v/>
      </c>
      <c r="U32" s="2" t="str">
        <f>IF(ISERROR(VLOOKUP(R32,'Récap bâtiment'!$A$54:$O$102,4,FALSE))=TRUE,"",VLOOKUP(R32,'Récap bâtiment'!$A$54:$O$102,4,FALSE))</f>
        <v/>
      </c>
      <c r="V32" s="2" t="str">
        <f>IF(ISERROR(VLOOKUP(R32,'Récap bâtiment'!$A$54:$O$102,5,FALSE))=TRUE,"",VLOOKUP(R32,'Récap bâtiment'!$A$54:$O$102,5,FALSE))</f>
        <v/>
      </c>
      <c r="W32" s="2" t="str">
        <f>IF(ISERROR(VLOOKUP(R32,'Récap bâtiment'!$A$54:$O$102,6,FALSE))=TRUE,"",VLOOKUP(R32,'Récap bâtiment'!$A$54:$O$102,6,FALSE))</f>
        <v/>
      </c>
      <c r="X32" s="2" t="str">
        <f>IF(ISERROR(VLOOKUP(R32,'Récap bâtiment'!$A$54:$O$102,7,FALSE))=TRUE,"",VLOOKUP(R32,'Récap bâtiment'!$A$54:$O$102,7,FALSE))</f>
        <v/>
      </c>
      <c r="Y32" s="2" t="str">
        <f>IF(ISERROR(VLOOKUP(R32,'Récap bâtiment'!$A$54:$O$102,8,FALSE))=TRUE,"",VLOOKUP(R32,'Récap bâtiment'!$A$54:$O$102,8,FALSE))</f>
        <v/>
      </c>
      <c r="Z32" s="2" t="str">
        <f>IF(ISERROR(VLOOKUP(R32,'Récap bâtiment'!$A$54:$O$102,9,FALSE))=TRUE,"",VLOOKUP(R32,'Récap bâtiment'!$A$54:$O$102,9,FALSE))</f>
        <v/>
      </c>
      <c r="AA32" s="2" t="str">
        <f>IF(ISERROR(VLOOKUP(R32,'Récap bâtiment'!$A$54:$O$102,10,FALSE))=TRUE,"",VLOOKUP(R32,'Récap bâtiment'!$A$54:$O$102,10,FALSE))</f>
        <v/>
      </c>
      <c r="AB32" s="2" t="str">
        <f>IF(ISERROR(VLOOKUP(R32,'Récap bâtiment'!$A$54:$O$102,11,FALSE))=TRUE,"",VLOOKUP(R32,'Récap bâtiment'!$A$54:$O$102,11,FALSE))</f>
        <v/>
      </c>
      <c r="AC32" s="2" t="str">
        <f>IF(ISERROR(VLOOKUP(R32,'Récap bâtiment'!$A$54:$O$102,12,FALSE))=TRUE,"",VLOOKUP(R32,'Récap bâtiment'!$A$54:$O$102,12,FALSE))</f>
        <v/>
      </c>
      <c r="AD32" s="2" t="str">
        <f>IF(ISERROR(VLOOKUP(R32,'Récap bâtiment'!$A$54:$O$102,13,FALSE))=TRUE,"",VLOOKUP(R32,'Récap bâtiment'!$A$54:$O$102,13,FALSE))</f>
        <v/>
      </c>
      <c r="AE32" s="2" t="str">
        <f>IF(ISERROR(VLOOKUP(R32,'Récap bâtiment'!$A$54:$O$102,14,FALSE))=TRUE,"",VLOOKUP(R32,'Récap bâtiment'!$A$54:$O$102,14,FALSE))</f>
        <v/>
      </c>
      <c r="AF32" s="2" t="str">
        <f>IF(ISERROR(VLOOKUP(R32,'Récap bâtiment'!$A$54:$O$102,15,FALSE))=TRUE,"",VLOOKUP(R32,'Récap bâtiment'!$A$54:$O$102,15,FALSE))</f>
        <v/>
      </c>
      <c r="AH32" s="2"/>
      <c r="AI32" s="2" t="str">
        <f>IF(ISERROR(VLOOKUP(AH32,'Récap bâtiment'!$A$104:$O$153,2,FALSE))=TRUE,"",VLOOKUP(AH32,'Récap bâtiment'!$A$104:$O$153,2,FALSE))</f>
        <v/>
      </c>
      <c r="AJ32" s="2" t="str">
        <f>IF(ISERROR(VLOOKUP(AH32,'Récap bâtiment'!$A$104:$O$153,3,FALSE))=TRUE,"",VLOOKUP(AH32,'Récap bâtiment'!$A$104:$O$153,3,FALSE))</f>
        <v/>
      </c>
      <c r="AK32" s="2" t="str">
        <f>IF(ISERROR(VLOOKUP(AH32,'Récap bâtiment'!$A$104:$O$153,4,FALSE))=TRUE,"",VLOOKUP(AH32,'Récap bâtiment'!$A$104:$O$153,4,FALSE))</f>
        <v/>
      </c>
      <c r="AL32" s="2" t="str">
        <f>IF(ISERROR(VLOOKUP(AH32,'Récap bâtiment'!$A$104:$O$153,5,FALSE))=TRUE,"",VLOOKUP(AH32,'Récap bâtiment'!$A$104:$O$153,5,FALSE))</f>
        <v/>
      </c>
      <c r="AM32" s="2" t="str">
        <f>IF(ISERROR(VLOOKUP(AH32,'Récap bâtiment'!$A$104:$O$153,6,FALSE))=TRUE,"",VLOOKUP(AH32,'Récap bâtiment'!$A$104:$O$153,6,FALSE))</f>
        <v/>
      </c>
      <c r="AN32" s="2" t="str">
        <f>IF(ISERROR(VLOOKUP(AH32,'Récap bâtiment'!$A$104:$O$153,7,FALSE))=TRUE,"",VLOOKUP(AH32,'Récap bâtiment'!$A$104:$O$153,7,FALSE))</f>
        <v/>
      </c>
      <c r="AO32" s="2" t="str">
        <f>IF(ISERROR(VLOOKUP(AH32,'Récap bâtiment'!$A$104:$O$153,8,FALSE))=TRUE,"",VLOOKUP(AH32,'Récap bâtiment'!$A$104:$O$153,8,FALSE))</f>
        <v/>
      </c>
      <c r="AP32" s="2" t="str">
        <f>IF(ISERROR(VLOOKUP(AH32,'Récap bâtiment'!$A$104:$O$153,9,FALSE))=TRUE,"",VLOOKUP(AH32,'Récap bâtiment'!$A$104:$O$153,9,FALSE))</f>
        <v/>
      </c>
      <c r="AQ32" s="2" t="str">
        <f>IF(ISERROR(VLOOKUP(AH32,'Récap bâtiment'!$A$104:$O$153,10,FALSE))=TRUE,"",VLOOKUP(AH32,'Récap bâtiment'!$A$104:$O$153,10,FALSE))</f>
        <v/>
      </c>
      <c r="AR32" s="2" t="str">
        <f>IF(ISERROR(VLOOKUP(AH32,'Récap bâtiment'!$A$104:$O$153,11,FALSE))=TRUE,"",VLOOKUP(AH32,'Récap bâtiment'!$A$104:$O$153,11,FALSE))</f>
        <v/>
      </c>
      <c r="AS32" s="2" t="str">
        <f>IF(ISERROR(VLOOKUP(AH32,'Récap bâtiment'!$A$104:$O$153,12,FALSE))=TRUE,"",VLOOKUP(AH32,'Récap bâtiment'!$A$104:$O$153,12,FALSE))</f>
        <v/>
      </c>
      <c r="AT32" s="2" t="str">
        <f>IF(ISERROR(VLOOKUP(AH32,'Récap bâtiment'!$A$104:$O$153,13,FALSE))=TRUE,"",VLOOKUP(AH32,'Récap bâtiment'!$A$104:$O$153,13,FALSE))</f>
        <v/>
      </c>
      <c r="AU32" s="2" t="str">
        <f>IF(ISERROR(VLOOKUP(AH32,'Récap bâtiment'!$A$104:$O$153,14,FALSE))=TRUE,"",VLOOKUP(AH32,'Récap bâtiment'!$A$104:$O$153,14,FALSE))</f>
        <v/>
      </c>
      <c r="AV32" s="2" t="str">
        <f>IF(ISERROR(VLOOKUP(AH32,'Récap bâtiment'!$A$104:$O$153,15,FALSE))=TRUE,"",VLOOKUP(AH32,'Récap bâtiment'!$A$104:$O$153,15,FALSE))</f>
        <v/>
      </c>
    </row>
    <row r="33" spans="2:48" x14ac:dyDescent="0.3">
      <c r="B33" s="2"/>
      <c r="C33" s="2" t="str">
        <f>IF(ISERROR(VLOOKUP(B33,'Récap bâtiment'!$A$4:$O$52,2,FALSE))=TRUE,"",VLOOKUP(B33,'Récap bâtiment'!$A$4:$O$52,2,FALSE))</f>
        <v/>
      </c>
      <c r="D33" s="2" t="str">
        <f>IF(ISERROR(VLOOKUP(B33,'Récap bâtiment'!$A$4:$O$52,3,FALSE))=TRUE,"",VLOOKUP(B33,'Récap bâtiment'!$A$4:$O$52,3,FALSE))</f>
        <v/>
      </c>
      <c r="E33" s="2" t="str">
        <f>IF(ISERROR(VLOOKUP(B33,'Récap bâtiment'!$A$4:$O$52,4,FALSE))=TRUE,"",VLOOKUP(B33,'Récap bâtiment'!$A$4:$O$52,4,FALSE))</f>
        <v/>
      </c>
      <c r="F33" s="2" t="str">
        <f>IF(ISERROR(VLOOKUP(B33,'Récap bâtiment'!$A$4:$O$52,5,FALSE))=TRUE,"",VLOOKUP(B33,'Récap bâtiment'!$A$4:$O$52,5,FALSE))</f>
        <v/>
      </c>
      <c r="G33" s="2" t="str">
        <f>IF(ISERROR(VLOOKUP(B33,'Récap bâtiment'!$A$4:$O$52,6,FALSE))=TRUE,"",VLOOKUP(B33,'Récap bâtiment'!$A$4:$O$52,6,FALSE))</f>
        <v/>
      </c>
      <c r="H33" s="2" t="str">
        <f>IF(ISERROR(VLOOKUP(B33,'Récap bâtiment'!$A$4:$O$52,7,FALSE))=TRUE,"",VLOOKUP(B33,'Récap bâtiment'!$A$4:$O$52,7,FALSE))</f>
        <v/>
      </c>
      <c r="I33" s="2" t="str">
        <f>IF(ISERROR(VLOOKUP(B33,'Récap bâtiment'!$A$4:$O$52,8,FALSE))=TRUE,"",VLOOKUP(B33,'Récap bâtiment'!$A$4:$O$52,8,FALSE))</f>
        <v/>
      </c>
      <c r="J33" s="2" t="str">
        <f>IF(ISERROR(VLOOKUP(B33,'Récap bâtiment'!$A$4:$O$52,9,FALSE))=TRUE,"",VLOOKUP(B33,'Récap bâtiment'!$A$4:$O$52,9,FALSE))</f>
        <v/>
      </c>
      <c r="K33" s="2" t="str">
        <f>IF(ISERROR(VLOOKUP(B33,'Récap bâtiment'!$A$4:$O$52,10,FALSE))=TRUE,"",VLOOKUP(B33,'Récap bâtiment'!$A$4:$O$52,10,FALSE))</f>
        <v/>
      </c>
      <c r="L33" s="2" t="str">
        <f>IF(ISERROR(VLOOKUP(B33,'Récap bâtiment'!$A$4:$O$52,11,FALSE))=TRUE,"",VLOOKUP(B33,'Récap bâtiment'!$A$4:$O$52,11,FALSE))</f>
        <v/>
      </c>
      <c r="M33" s="2" t="str">
        <f>IF(ISERROR(VLOOKUP(B33,'Récap bâtiment'!$A$4:$O$52,12,FALSE))=TRUE,"",VLOOKUP(B33,'Récap bâtiment'!$A$4:$O$52,12,FALSE))</f>
        <v/>
      </c>
      <c r="N33" s="2" t="str">
        <f>IF(ISERROR(VLOOKUP(B33,'Récap bâtiment'!$A$4:$O$52,13,FALSE))=TRUE,"",VLOOKUP(B33,'Récap bâtiment'!$A$4:$O$52,13,FALSE))</f>
        <v/>
      </c>
      <c r="O33" s="2" t="str">
        <f>IF(ISERROR(VLOOKUP(B33,'Récap bâtiment'!$A$4:$O$52,14,FALSE))=TRUE,"",VLOOKUP(B33,'Récap bâtiment'!$A$4:$O$52,14,FALSE))</f>
        <v/>
      </c>
      <c r="P33" s="2" t="str">
        <f>IF(ISERROR(VLOOKUP(B33,'Récap bâtiment'!$A$4:$O$52,15,FALSE))=TRUE,"",VLOOKUP(B33,'Récap bâtiment'!$A$4:$O$52,15,FALSE))</f>
        <v/>
      </c>
      <c r="R33" s="2"/>
      <c r="S33" s="2" t="str">
        <f>IF(ISERROR(VLOOKUP(R33,'Récap bâtiment'!$A$54:$O$102,2,FALSE))=TRUE,"",VLOOKUP(R33,'Récap bâtiment'!$A$54:$O$102,2,FALSE))</f>
        <v/>
      </c>
      <c r="T33" s="2" t="str">
        <f>IF(ISERROR(VLOOKUP(R33,'Récap bâtiment'!$A$54:$O$102,3,FALSE))=TRUE,"",VLOOKUP(R33,'Récap bâtiment'!$A$54:$O$102,3,FALSE))</f>
        <v/>
      </c>
      <c r="U33" s="2" t="str">
        <f>IF(ISERROR(VLOOKUP(R33,'Récap bâtiment'!$A$54:$O$102,4,FALSE))=TRUE,"",VLOOKUP(R33,'Récap bâtiment'!$A$54:$O$102,4,FALSE))</f>
        <v/>
      </c>
      <c r="V33" s="2" t="str">
        <f>IF(ISERROR(VLOOKUP(R33,'Récap bâtiment'!$A$54:$O$102,5,FALSE))=TRUE,"",VLOOKUP(R33,'Récap bâtiment'!$A$54:$O$102,5,FALSE))</f>
        <v/>
      </c>
      <c r="W33" s="2" t="str">
        <f>IF(ISERROR(VLOOKUP(R33,'Récap bâtiment'!$A$54:$O$102,6,FALSE))=TRUE,"",VLOOKUP(R33,'Récap bâtiment'!$A$54:$O$102,6,FALSE))</f>
        <v/>
      </c>
      <c r="X33" s="2" t="str">
        <f>IF(ISERROR(VLOOKUP(R33,'Récap bâtiment'!$A$54:$O$102,7,FALSE))=TRUE,"",VLOOKUP(R33,'Récap bâtiment'!$A$54:$O$102,7,FALSE))</f>
        <v/>
      </c>
      <c r="Y33" s="2" t="str">
        <f>IF(ISERROR(VLOOKUP(R33,'Récap bâtiment'!$A$54:$O$102,8,FALSE))=TRUE,"",VLOOKUP(R33,'Récap bâtiment'!$A$54:$O$102,8,FALSE))</f>
        <v/>
      </c>
      <c r="Z33" s="2" t="str">
        <f>IF(ISERROR(VLOOKUP(R33,'Récap bâtiment'!$A$54:$O$102,9,FALSE))=TRUE,"",VLOOKUP(R33,'Récap bâtiment'!$A$54:$O$102,9,FALSE))</f>
        <v/>
      </c>
      <c r="AA33" s="2" t="str">
        <f>IF(ISERROR(VLOOKUP(R33,'Récap bâtiment'!$A$54:$O$102,10,FALSE))=TRUE,"",VLOOKUP(R33,'Récap bâtiment'!$A$54:$O$102,10,FALSE))</f>
        <v/>
      </c>
      <c r="AB33" s="2" t="str">
        <f>IF(ISERROR(VLOOKUP(R33,'Récap bâtiment'!$A$54:$O$102,11,FALSE))=TRUE,"",VLOOKUP(R33,'Récap bâtiment'!$A$54:$O$102,11,FALSE))</f>
        <v/>
      </c>
      <c r="AC33" s="2" t="str">
        <f>IF(ISERROR(VLOOKUP(R33,'Récap bâtiment'!$A$54:$O$102,12,FALSE))=TRUE,"",VLOOKUP(R33,'Récap bâtiment'!$A$54:$O$102,12,FALSE))</f>
        <v/>
      </c>
      <c r="AD33" s="2" t="str">
        <f>IF(ISERROR(VLOOKUP(R33,'Récap bâtiment'!$A$54:$O$102,13,FALSE))=TRUE,"",VLOOKUP(R33,'Récap bâtiment'!$A$54:$O$102,13,FALSE))</f>
        <v/>
      </c>
      <c r="AE33" s="2" t="str">
        <f>IF(ISERROR(VLOOKUP(R33,'Récap bâtiment'!$A$54:$O$102,14,FALSE))=TRUE,"",VLOOKUP(R33,'Récap bâtiment'!$A$54:$O$102,14,FALSE))</f>
        <v/>
      </c>
      <c r="AF33" s="2" t="str">
        <f>IF(ISERROR(VLOOKUP(R33,'Récap bâtiment'!$A$54:$O$102,15,FALSE))=TRUE,"",VLOOKUP(R33,'Récap bâtiment'!$A$54:$O$102,15,FALSE))</f>
        <v/>
      </c>
      <c r="AH33" s="2"/>
      <c r="AI33" s="2" t="str">
        <f>IF(ISERROR(VLOOKUP(AH33,'Récap bâtiment'!$A$104:$O$153,2,FALSE))=TRUE,"",VLOOKUP(AH33,'Récap bâtiment'!$A$104:$O$153,2,FALSE))</f>
        <v/>
      </c>
      <c r="AJ33" s="2" t="str">
        <f>IF(ISERROR(VLOOKUP(AH33,'Récap bâtiment'!$A$104:$O$153,3,FALSE))=TRUE,"",VLOOKUP(AH33,'Récap bâtiment'!$A$104:$O$153,3,FALSE))</f>
        <v/>
      </c>
      <c r="AK33" s="2" t="str">
        <f>IF(ISERROR(VLOOKUP(AH33,'Récap bâtiment'!$A$104:$O$153,4,FALSE))=TRUE,"",VLOOKUP(AH33,'Récap bâtiment'!$A$104:$O$153,4,FALSE))</f>
        <v/>
      </c>
      <c r="AL33" s="2" t="str">
        <f>IF(ISERROR(VLOOKUP(AH33,'Récap bâtiment'!$A$104:$O$153,5,FALSE))=TRUE,"",VLOOKUP(AH33,'Récap bâtiment'!$A$104:$O$153,5,FALSE))</f>
        <v/>
      </c>
      <c r="AM33" s="2" t="str">
        <f>IF(ISERROR(VLOOKUP(AH33,'Récap bâtiment'!$A$104:$O$153,6,FALSE))=TRUE,"",VLOOKUP(AH33,'Récap bâtiment'!$A$104:$O$153,6,FALSE))</f>
        <v/>
      </c>
      <c r="AN33" s="2" t="str">
        <f>IF(ISERROR(VLOOKUP(AH33,'Récap bâtiment'!$A$104:$O$153,7,FALSE))=TRUE,"",VLOOKUP(AH33,'Récap bâtiment'!$A$104:$O$153,7,FALSE))</f>
        <v/>
      </c>
      <c r="AO33" s="2" t="str">
        <f>IF(ISERROR(VLOOKUP(AH33,'Récap bâtiment'!$A$104:$O$153,8,FALSE))=TRUE,"",VLOOKUP(AH33,'Récap bâtiment'!$A$104:$O$153,8,FALSE))</f>
        <v/>
      </c>
      <c r="AP33" s="2" t="str">
        <f>IF(ISERROR(VLOOKUP(AH33,'Récap bâtiment'!$A$104:$O$153,9,FALSE))=TRUE,"",VLOOKUP(AH33,'Récap bâtiment'!$A$104:$O$153,9,FALSE))</f>
        <v/>
      </c>
      <c r="AQ33" s="2" t="str">
        <f>IF(ISERROR(VLOOKUP(AH33,'Récap bâtiment'!$A$104:$O$153,10,FALSE))=TRUE,"",VLOOKUP(AH33,'Récap bâtiment'!$A$104:$O$153,10,FALSE))</f>
        <v/>
      </c>
      <c r="AR33" s="2" t="str">
        <f>IF(ISERROR(VLOOKUP(AH33,'Récap bâtiment'!$A$104:$O$153,11,FALSE))=TRUE,"",VLOOKUP(AH33,'Récap bâtiment'!$A$104:$O$153,11,FALSE))</f>
        <v/>
      </c>
      <c r="AS33" s="2" t="str">
        <f>IF(ISERROR(VLOOKUP(AH33,'Récap bâtiment'!$A$104:$O$153,12,FALSE))=TRUE,"",VLOOKUP(AH33,'Récap bâtiment'!$A$104:$O$153,12,FALSE))</f>
        <v/>
      </c>
      <c r="AT33" s="2" t="str">
        <f>IF(ISERROR(VLOOKUP(AH33,'Récap bâtiment'!$A$104:$O$153,13,FALSE))=TRUE,"",VLOOKUP(AH33,'Récap bâtiment'!$A$104:$O$153,13,FALSE))</f>
        <v/>
      </c>
      <c r="AU33" s="2" t="str">
        <f>IF(ISERROR(VLOOKUP(AH33,'Récap bâtiment'!$A$104:$O$153,14,FALSE))=TRUE,"",VLOOKUP(AH33,'Récap bâtiment'!$A$104:$O$153,14,FALSE))</f>
        <v/>
      </c>
      <c r="AV33" s="2" t="str">
        <f>IF(ISERROR(VLOOKUP(AH33,'Récap bâtiment'!$A$104:$O$153,15,FALSE))=TRUE,"",VLOOKUP(AH33,'Récap bâtiment'!$A$104:$O$153,15,FALSE))</f>
        <v/>
      </c>
    </row>
    <row r="34" spans="2:48" s="6" customFormat="1" x14ac:dyDescent="0.3"/>
    <row r="35" spans="2:48" x14ac:dyDescent="0.3">
      <c r="B35" s="18" t="s">
        <v>159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5" t="s">
        <v>155</v>
      </c>
      <c r="P35" s="4"/>
      <c r="R35" s="18" t="s">
        <v>169</v>
      </c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5" t="s">
        <v>155</v>
      </c>
      <c r="AF35" s="4"/>
      <c r="AH35" s="18" t="s">
        <v>173</v>
      </c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5" t="s">
        <v>155</v>
      </c>
      <c r="AV35" s="4" t="s">
        <v>210</v>
      </c>
    </row>
    <row r="36" spans="2:48" x14ac:dyDescent="0.3">
      <c r="B36" s="16" t="s">
        <v>0</v>
      </c>
      <c r="C36" s="15" t="s">
        <v>1</v>
      </c>
      <c r="D36" s="16" t="s">
        <v>6</v>
      </c>
      <c r="E36" s="16" t="s">
        <v>5</v>
      </c>
      <c r="F36" s="16" t="s">
        <v>4</v>
      </c>
      <c r="G36" s="16"/>
      <c r="H36" s="16"/>
      <c r="I36" s="16"/>
      <c r="J36" s="16"/>
      <c r="K36" s="16"/>
      <c r="L36" s="16"/>
      <c r="M36" s="16"/>
      <c r="N36" s="15" t="s">
        <v>14</v>
      </c>
      <c r="O36" s="15" t="s">
        <v>16</v>
      </c>
      <c r="P36" s="15" t="s">
        <v>17</v>
      </c>
      <c r="R36" s="16" t="s">
        <v>0</v>
      </c>
      <c r="S36" s="15" t="s">
        <v>1</v>
      </c>
      <c r="T36" s="16" t="s">
        <v>6</v>
      </c>
      <c r="U36" s="16" t="s">
        <v>5</v>
      </c>
      <c r="V36" s="16" t="s">
        <v>4</v>
      </c>
      <c r="W36" s="16"/>
      <c r="X36" s="16"/>
      <c r="Y36" s="16"/>
      <c r="Z36" s="16"/>
      <c r="AA36" s="16"/>
      <c r="AB36" s="16"/>
      <c r="AC36" s="16"/>
      <c r="AD36" s="15" t="s">
        <v>14</v>
      </c>
      <c r="AE36" s="15" t="s">
        <v>16</v>
      </c>
      <c r="AF36" s="15" t="s">
        <v>17</v>
      </c>
      <c r="AH36" s="16" t="s">
        <v>0</v>
      </c>
      <c r="AI36" s="15" t="s">
        <v>1</v>
      </c>
      <c r="AJ36" s="16" t="s">
        <v>6</v>
      </c>
      <c r="AK36" s="16" t="s">
        <v>5</v>
      </c>
      <c r="AL36" s="16" t="s">
        <v>4</v>
      </c>
      <c r="AM36" s="16"/>
      <c r="AN36" s="16"/>
      <c r="AO36" s="16"/>
      <c r="AP36" s="16"/>
      <c r="AQ36" s="16"/>
      <c r="AR36" s="16"/>
      <c r="AS36" s="16"/>
      <c r="AT36" s="15" t="s">
        <v>14</v>
      </c>
      <c r="AU36" s="15" t="s">
        <v>16</v>
      </c>
      <c r="AV36" s="15" t="s">
        <v>17</v>
      </c>
    </row>
    <row r="37" spans="2:48" ht="39.6" x14ac:dyDescent="0.3">
      <c r="B37" s="16"/>
      <c r="C37" s="15"/>
      <c r="D37" s="16"/>
      <c r="E37" s="16"/>
      <c r="F37" s="3" t="s">
        <v>46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15"/>
      <c r="O37" s="15"/>
      <c r="P37" s="15"/>
      <c r="R37" s="16"/>
      <c r="S37" s="15"/>
      <c r="T37" s="16"/>
      <c r="U37" s="16"/>
      <c r="V37" s="3" t="s">
        <v>46</v>
      </c>
      <c r="W37" s="3" t="s">
        <v>7</v>
      </c>
      <c r="X37" s="3" t="s">
        <v>8</v>
      </c>
      <c r="Y37" s="3" t="s">
        <v>9</v>
      </c>
      <c r="Z37" s="3" t="s">
        <v>10</v>
      </c>
      <c r="AA37" s="3" t="s">
        <v>11</v>
      </c>
      <c r="AB37" s="3" t="s">
        <v>12</v>
      </c>
      <c r="AC37" s="3" t="s">
        <v>13</v>
      </c>
      <c r="AD37" s="15"/>
      <c r="AE37" s="15"/>
      <c r="AF37" s="15"/>
      <c r="AH37" s="16"/>
      <c r="AI37" s="15"/>
      <c r="AJ37" s="16"/>
      <c r="AK37" s="16"/>
      <c r="AL37" s="3" t="s">
        <v>46</v>
      </c>
      <c r="AM37" s="3" t="s">
        <v>7</v>
      </c>
      <c r="AN37" s="3" t="s">
        <v>8</v>
      </c>
      <c r="AO37" s="3" t="s">
        <v>9</v>
      </c>
      <c r="AP37" s="3" t="s">
        <v>10</v>
      </c>
      <c r="AQ37" s="3" t="s">
        <v>11</v>
      </c>
      <c r="AR37" s="3" t="s">
        <v>12</v>
      </c>
      <c r="AS37" s="3" t="s">
        <v>13</v>
      </c>
      <c r="AT37" s="15"/>
      <c r="AU37" s="15"/>
      <c r="AV37" s="15"/>
    </row>
    <row r="38" spans="2:48" x14ac:dyDescent="0.3">
      <c r="B38" s="2"/>
      <c r="C38" s="2" t="str">
        <f>IF(ISERROR(VLOOKUP(B38,'Récap bâtiment'!$A$4:$O$52,2,FALSE))=TRUE,"",VLOOKUP(B38,'Récap bâtiment'!$A$4:$O$52,2,FALSE))</f>
        <v/>
      </c>
      <c r="D38" s="2" t="str">
        <f>IF(ISERROR(VLOOKUP(B38,'Récap bâtiment'!$A$4:$O$52,3,FALSE))=TRUE,"",VLOOKUP(B38,'Récap bâtiment'!$A$4:$O$52,3,FALSE))</f>
        <v/>
      </c>
      <c r="E38" s="2" t="str">
        <f>IF(ISERROR(VLOOKUP(B38,'Récap bâtiment'!$A$4:$O$52,4,FALSE))=TRUE,"",VLOOKUP(B38,'Récap bâtiment'!$A$4:$O$52,4,FALSE))</f>
        <v/>
      </c>
      <c r="F38" s="2" t="str">
        <f>IF(ISERROR(VLOOKUP(B38,'Récap bâtiment'!$A$4:$O$52,5,FALSE))=TRUE,"",VLOOKUP(B38,'Récap bâtiment'!$A$4:$O$52,5,FALSE))</f>
        <v/>
      </c>
      <c r="G38" s="2" t="str">
        <f>IF(ISERROR(VLOOKUP(B38,'Récap bâtiment'!$A$4:$O$52,6,FALSE))=TRUE,"",VLOOKUP(B38,'Récap bâtiment'!$A$4:$O$52,6,FALSE))</f>
        <v/>
      </c>
      <c r="H38" s="2" t="str">
        <f>IF(ISERROR(VLOOKUP(B38,'Récap bâtiment'!$A$4:$O$52,7,FALSE))=TRUE,"",VLOOKUP(B38,'Récap bâtiment'!$A$4:$O$52,7,FALSE))</f>
        <v/>
      </c>
      <c r="I38" s="2" t="str">
        <f>IF(ISERROR(VLOOKUP(B38,'Récap bâtiment'!$A$4:$O$52,8,FALSE))=TRUE,"",VLOOKUP(B38,'Récap bâtiment'!$A$4:$O$52,8,FALSE))</f>
        <v/>
      </c>
      <c r="J38" s="2" t="str">
        <f>IF(ISERROR(VLOOKUP(B38,'Récap bâtiment'!$A$4:$O$52,9,FALSE))=TRUE,"",VLOOKUP(B38,'Récap bâtiment'!$A$4:$O$52,9,FALSE))</f>
        <v/>
      </c>
      <c r="K38" s="2" t="str">
        <f>IF(ISERROR(VLOOKUP(B38,'Récap bâtiment'!$A$4:$O$52,10,FALSE))=TRUE,"",VLOOKUP(B38,'Récap bâtiment'!$A$4:$O$52,10,FALSE))</f>
        <v/>
      </c>
      <c r="L38" s="2" t="str">
        <f>IF(ISERROR(VLOOKUP(B38,'Récap bâtiment'!$A$4:$O$52,11,FALSE))=TRUE,"",VLOOKUP(B38,'Récap bâtiment'!$A$4:$O$52,11,FALSE))</f>
        <v/>
      </c>
      <c r="M38" s="2" t="str">
        <f>IF(ISERROR(VLOOKUP(B38,'Récap bâtiment'!$A$4:$O$52,12,FALSE))=TRUE,"",VLOOKUP(B38,'Récap bâtiment'!$A$4:$O$52,12,FALSE))</f>
        <v/>
      </c>
      <c r="N38" s="2" t="str">
        <f>IF(ISERROR(VLOOKUP(B38,'Récap bâtiment'!$A$4:$O$52,13,FALSE))=TRUE,"",VLOOKUP(B38,'Récap bâtiment'!$A$4:$O$52,13,FALSE))</f>
        <v/>
      </c>
      <c r="O38" s="2" t="str">
        <f>IF(ISERROR(VLOOKUP(B38,'Récap bâtiment'!$A$4:$O$52,14,FALSE))=TRUE,"",VLOOKUP(B38,'Récap bâtiment'!$A$4:$O$52,14,FALSE))</f>
        <v/>
      </c>
      <c r="P38" s="2" t="str">
        <f>IF(ISERROR(VLOOKUP(B38,'Récap bâtiment'!$A$4:$O$52,15,FALSE))=TRUE,"",VLOOKUP(B38,'Récap bâtiment'!$A$4:$O$52,15,FALSE))</f>
        <v/>
      </c>
      <c r="R38" s="2"/>
      <c r="S38" s="2" t="str">
        <f>IF(ISERROR(VLOOKUP(R38,'Récap bâtiment'!$A$54:$O$102,2,FALSE))=TRUE,"",VLOOKUP(R38,'Récap bâtiment'!$A$54:$O$102,2,FALSE))</f>
        <v/>
      </c>
      <c r="T38" s="2" t="str">
        <f>IF(ISERROR(VLOOKUP(R38,'Récap bâtiment'!$A$54:$O$102,3,FALSE))=TRUE,"",VLOOKUP(R38,'Récap bâtiment'!$A$54:$O$102,3,FALSE))</f>
        <v/>
      </c>
      <c r="U38" s="2" t="str">
        <f>IF(ISERROR(VLOOKUP(R38,'Récap bâtiment'!$A$54:$O$102,4,FALSE))=TRUE,"",VLOOKUP(R38,'Récap bâtiment'!$A$54:$O$102,4,FALSE))</f>
        <v/>
      </c>
      <c r="V38" s="2" t="str">
        <f>IF(ISERROR(VLOOKUP(R38,'Récap bâtiment'!$A$54:$O$102,5,FALSE))=TRUE,"",VLOOKUP(R38,'Récap bâtiment'!$A$54:$O$102,5,FALSE))</f>
        <v/>
      </c>
      <c r="W38" s="2" t="str">
        <f>IF(ISERROR(VLOOKUP(R38,'Récap bâtiment'!$A$54:$O$102,6,FALSE))=TRUE,"",VLOOKUP(R38,'Récap bâtiment'!$A$54:$O$102,6,FALSE))</f>
        <v/>
      </c>
      <c r="X38" s="2" t="str">
        <f>IF(ISERROR(VLOOKUP(R38,'Récap bâtiment'!$A$54:$O$102,7,FALSE))=TRUE,"",VLOOKUP(R38,'Récap bâtiment'!$A$54:$O$102,7,FALSE))</f>
        <v/>
      </c>
      <c r="Y38" s="2" t="str">
        <f>IF(ISERROR(VLOOKUP(R38,'Récap bâtiment'!$A$54:$O$102,8,FALSE))=TRUE,"",VLOOKUP(R38,'Récap bâtiment'!$A$54:$O$102,8,FALSE))</f>
        <v/>
      </c>
      <c r="Z38" s="2" t="str">
        <f>IF(ISERROR(VLOOKUP(R38,'Récap bâtiment'!$A$54:$O$102,9,FALSE))=TRUE,"",VLOOKUP(R38,'Récap bâtiment'!$A$54:$O$102,9,FALSE))</f>
        <v/>
      </c>
      <c r="AA38" s="2" t="str">
        <f>IF(ISERROR(VLOOKUP(R38,'Récap bâtiment'!$A$54:$O$102,10,FALSE))=TRUE,"",VLOOKUP(R38,'Récap bâtiment'!$A$54:$O$102,10,FALSE))</f>
        <v/>
      </c>
      <c r="AB38" s="2" t="str">
        <f>IF(ISERROR(VLOOKUP(R38,'Récap bâtiment'!$A$54:$O$102,11,FALSE))=TRUE,"",VLOOKUP(R38,'Récap bâtiment'!$A$54:$O$102,11,FALSE))</f>
        <v/>
      </c>
      <c r="AC38" s="2" t="str">
        <f>IF(ISERROR(VLOOKUP(R38,'Récap bâtiment'!$A$54:$O$102,12,FALSE))=TRUE,"",VLOOKUP(R38,'Récap bâtiment'!$A$54:$O$102,12,FALSE))</f>
        <v/>
      </c>
      <c r="AD38" s="2" t="str">
        <f>IF(ISERROR(VLOOKUP(R38,'Récap bâtiment'!$A$54:$O$102,13,FALSE))=TRUE,"",VLOOKUP(R38,'Récap bâtiment'!$A$54:$O$102,13,FALSE))</f>
        <v/>
      </c>
      <c r="AE38" s="2" t="str">
        <f>IF(ISERROR(VLOOKUP(R38,'Récap bâtiment'!$A$54:$O$102,14,FALSE))=TRUE,"",VLOOKUP(R38,'Récap bâtiment'!$A$54:$O$102,14,FALSE))</f>
        <v/>
      </c>
      <c r="AF38" s="2" t="str">
        <f>IF(ISERROR(VLOOKUP(R38,'Récap bâtiment'!$A$54:$O$102,15,FALSE))=TRUE,"",VLOOKUP(R38,'Récap bâtiment'!$A$54:$O$102,15,FALSE))</f>
        <v/>
      </c>
      <c r="AH38" s="2"/>
      <c r="AI38" s="2" t="str">
        <f>IF(ISERROR(VLOOKUP(AH38,'Récap bâtiment'!$A$104:$O$153,2,FALSE))=TRUE,"",VLOOKUP(AH38,'Récap bâtiment'!$A$104:$O$153,2,FALSE))</f>
        <v/>
      </c>
      <c r="AJ38" s="2" t="str">
        <f>IF(ISERROR(VLOOKUP(AH38,'Récap bâtiment'!$A$104:$O$153,3,FALSE))=TRUE,"",VLOOKUP(AH38,'Récap bâtiment'!$A$104:$O$153,3,FALSE))</f>
        <v/>
      </c>
      <c r="AK38" s="2" t="str">
        <f>IF(ISERROR(VLOOKUP(AH38,'Récap bâtiment'!$A$104:$O$153,4,FALSE))=TRUE,"",VLOOKUP(AH38,'Récap bâtiment'!$A$104:$O$153,4,FALSE))</f>
        <v/>
      </c>
      <c r="AL38" s="2" t="str">
        <f>IF(ISERROR(VLOOKUP(AH38,'Récap bâtiment'!$A$104:$O$153,5,FALSE))=TRUE,"",VLOOKUP(AH38,'Récap bâtiment'!$A$104:$O$153,5,FALSE))</f>
        <v/>
      </c>
      <c r="AM38" s="2" t="str">
        <f>IF(ISERROR(VLOOKUP(AH38,'Récap bâtiment'!$A$104:$O$153,6,FALSE))=TRUE,"",VLOOKUP(AH38,'Récap bâtiment'!$A$104:$O$153,6,FALSE))</f>
        <v/>
      </c>
      <c r="AN38" s="2" t="str">
        <f>IF(ISERROR(VLOOKUP(AH38,'Récap bâtiment'!$A$104:$O$153,7,FALSE))=TRUE,"",VLOOKUP(AH38,'Récap bâtiment'!$A$104:$O$153,7,FALSE))</f>
        <v/>
      </c>
      <c r="AO38" s="2" t="str">
        <f>IF(ISERROR(VLOOKUP(AH38,'Récap bâtiment'!$A$104:$O$153,8,FALSE))=TRUE,"",VLOOKUP(AH38,'Récap bâtiment'!$A$104:$O$153,8,FALSE))</f>
        <v/>
      </c>
      <c r="AP38" s="2" t="str">
        <f>IF(ISERROR(VLOOKUP(AH38,'Récap bâtiment'!$A$104:$O$153,9,FALSE))=TRUE,"",VLOOKUP(AH38,'Récap bâtiment'!$A$104:$O$153,9,FALSE))</f>
        <v/>
      </c>
      <c r="AQ38" s="2" t="str">
        <f>IF(ISERROR(VLOOKUP(AH38,'Récap bâtiment'!$A$104:$O$153,10,FALSE))=TRUE,"",VLOOKUP(AH38,'Récap bâtiment'!$A$104:$O$153,10,FALSE))</f>
        <v/>
      </c>
      <c r="AR38" s="2" t="str">
        <f>IF(ISERROR(VLOOKUP(AH38,'Récap bâtiment'!$A$104:$O$153,11,FALSE))=TRUE,"",VLOOKUP(AH38,'Récap bâtiment'!$A$104:$O$153,11,FALSE))</f>
        <v/>
      </c>
      <c r="AS38" s="2" t="str">
        <f>IF(ISERROR(VLOOKUP(AH38,'Récap bâtiment'!$A$104:$O$153,12,FALSE))=TRUE,"",VLOOKUP(AH38,'Récap bâtiment'!$A$104:$O$153,12,FALSE))</f>
        <v/>
      </c>
      <c r="AT38" s="2" t="str">
        <f>IF(ISERROR(VLOOKUP(AH38,'Récap bâtiment'!$A$104:$O$153,13,FALSE))=TRUE,"",VLOOKUP(AH38,'Récap bâtiment'!$A$104:$O$153,13,FALSE))</f>
        <v/>
      </c>
      <c r="AU38" s="2" t="str">
        <f>IF(ISERROR(VLOOKUP(AH38,'Récap bâtiment'!$A$104:$O$153,14,FALSE))=TRUE,"",VLOOKUP(AH38,'Récap bâtiment'!$A$104:$O$153,14,FALSE))</f>
        <v/>
      </c>
      <c r="AV38" s="2" t="str">
        <f>IF(ISERROR(VLOOKUP(AH38,'Récap bâtiment'!$A$104:$O$153,15,FALSE))=TRUE,"",VLOOKUP(AH38,'Récap bâtiment'!$A$104:$O$153,15,FALSE))</f>
        <v/>
      </c>
    </row>
    <row r="39" spans="2:48" x14ac:dyDescent="0.3">
      <c r="B39" s="2"/>
      <c r="C39" s="2" t="str">
        <f>IF(ISERROR(VLOOKUP(B39,'Récap bâtiment'!$A$4:$O$52,2,FALSE))=TRUE,"",VLOOKUP(B39,'Récap bâtiment'!$A$4:$O$52,2,FALSE))</f>
        <v/>
      </c>
      <c r="D39" s="2" t="str">
        <f>IF(ISERROR(VLOOKUP(B39,'Récap bâtiment'!$A$4:$O$52,3,FALSE))=TRUE,"",VLOOKUP(B39,'Récap bâtiment'!$A$4:$O$52,3,FALSE))</f>
        <v/>
      </c>
      <c r="E39" s="2" t="str">
        <f>IF(ISERROR(VLOOKUP(B39,'Récap bâtiment'!$A$4:$O$52,4,FALSE))=TRUE,"",VLOOKUP(B39,'Récap bâtiment'!$A$4:$O$52,4,FALSE))</f>
        <v/>
      </c>
      <c r="F39" s="2" t="str">
        <f>IF(ISERROR(VLOOKUP(B39,'Récap bâtiment'!$A$4:$O$52,5,FALSE))=TRUE,"",VLOOKUP(B39,'Récap bâtiment'!$A$4:$O$52,5,FALSE))</f>
        <v/>
      </c>
      <c r="G39" s="2" t="str">
        <f>IF(ISERROR(VLOOKUP(B39,'Récap bâtiment'!$A$4:$O$52,6,FALSE))=TRUE,"",VLOOKUP(B39,'Récap bâtiment'!$A$4:$O$52,6,FALSE))</f>
        <v/>
      </c>
      <c r="H39" s="2" t="str">
        <f>IF(ISERROR(VLOOKUP(B39,'Récap bâtiment'!$A$4:$O$52,7,FALSE))=TRUE,"",VLOOKUP(B39,'Récap bâtiment'!$A$4:$O$52,7,FALSE))</f>
        <v/>
      </c>
      <c r="I39" s="2" t="str">
        <f>IF(ISERROR(VLOOKUP(B39,'Récap bâtiment'!$A$4:$O$52,8,FALSE))=TRUE,"",VLOOKUP(B39,'Récap bâtiment'!$A$4:$O$52,8,FALSE))</f>
        <v/>
      </c>
      <c r="J39" s="2" t="str">
        <f>IF(ISERROR(VLOOKUP(B39,'Récap bâtiment'!$A$4:$O$52,9,FALSE))=TRUE,"",VLOOKUP(B39,'Récap bâtiment'!$A$4:$O$52,9,FALSE))</f>
        <v/>
      </c>
      <c r="K39" s="2" t="str">
        <f>IF(ISERROR(VLOOKUP(B39,'Récap bâtiment'!$A$4:$O$52,10,FALSE))=TRUE,"",VLOOKUP(B39,'Récap bâtiment'!$A$4:$O$52,10,FALSE))</f>
        <v/>
      </c>
      <c r="L39" s="2" t="str">
        <f>IF(ISERROR(VLOOKUP(B39,'Récap bâtiment'!$A$4:$O$52,11,FALSE))=TRUE,"",VLOOKUP(B39,'Récap bâtiment'!$A$4:$O$52,11,FALSE))</f>
        <v/>
      </c>
      <c r="M39" s="2" t="str">
        <f>IF(ISERROR(VLOOKUP(B39,'Récap bâtiment'!$A$4:$O$52,12,FALSE))=TRUE,"",VLOOKUP(B39,'Récap bâtiment'!$A$4:$O$52,12,FALSE))</f>
        <v/>
      </c>
      <c r="N39" s="2" t="str">
        <f>IF(ISERROR(VLOOKUP(B39,'Récap bâtiment'!$A$4:$O$52,13,FALSE))=TRUE,"",VLOOKUP(B39,'Récap bâtiment'!$A$4:$O$52,13,FALSE))</f>
        <v/>
      </c>
      <c r="O39" s="2" t="str">
        <f>IF(ISERROR(VLOOKUP(B39,'Récap bâtiment'!$A$4:$O$52,14,FALSE))=TRUE,"",VLOOKUP(B39,'Récap bâtiment'!$A$4:$O$52,14,FALSE))</f>
        <v/>
      </c>
      <c r="P39" s="2" t="str">
        <f>IF(ISERROR(VLOOKUP(B39,'Récap bâtiment'!$A$4:$O$52,15,FALSE))=TRUE,"",VLOOKUP(B39,'Récap bâtiment'!$A$4:$O$52,15,FALSE))</f>
        <v/>
      </c>
      <c r="R39" s="2"/>
      <c r="S39" s="2" t="str">
        <f>IF(ISERROR(VLOOKUP(R39,'Récap bâtiment'!$A$54:$O$102,2,FALSE))=TRUE,"",VLOOKUP(R39,'Récap bâtiment'!$A$54:$O$102,2,FALSE))</f>
        <v/>
      </c>
      <c r="T39" s="2" t="str">
        <f>IF(ISERROR(VLOOKUP(R39,'Récap bâtiment'!$A$54:$O$102,3,FALSE))=TRUE,"",VLOOKUP(R39,'Récap bâtiment'!$A$54:$O$102,3,FALSE))</f>
        <v/>
      </c>
      <c r="U39" s="2" t="str">
        <f>IF(ISERROR(VLOOKUP(R39,'Récap bâtiment'!$A$54:$O$102,4,FALSE))=TRUE,"",VLOOKUP(R39,'Récap bâtiment'!$A$54:$O$102,4,FALSE))</f>
        <v/>
      </c>
      <c r="V39" s="2" t="str">
        <f>IF(ISERROR(VLOOKUP(R39,'Récap bâtiment'!$A$54:$O$102,5,FALSE))=TRUE,"",VLOOKUP(R39,'Récap bâtiment'!$A$54:$O$102,5,FALSE))</f>
        <v/>
      </c>
      <c r="W39" s="2" t="str">
        <f>IF(ISERROR(VLOOKUP(R39,'Récap bâtiment'!$A$54:$O$102,6,FALSE))=TRUE,"",VLOOKUP(R39,'Récap bâtiment'!$A$54:$O$102,6,FALSE))</f>
        <v/>
      </c>
      <c r="X39" s="2" t="str">
        <f>IF(ISERROR(VLOOKUP(R39,'Récap bâtiment'!$A$54:$O$102,7,FALSE))=TRUE,"",VLOOKUP(R39,'Récap bâtiment'!$A$54:$O$102,7,FALSE))</f>
        <v/>
      </c>
      <c r="Y39" s="2" t="str">
        <f>IF(ISERROR(VLOOKUP(R39,'Récap bâtiment'!$A$54:$O$102,8,FALSE))=TRUE,"",VLOOKUP(R39,'Récap bâtiment'!$A$54:$O$102,8,FALSE))</f>
        <v/>
      </c>
      <c r="Z39" s="2" t="str">
        <f>IF(ISERROR(VLOOKUP(R39,'Récap bâtiment'!$A$54:$O$102,9,FALSE))=TRUE,"",VLOOKUP(R39,'Récap bâtiment'!$A$54:$O$102,9,FALSE))</f>
        <v/>
      </c>
      <c r="AA39" s="2" t="str">
        <f>IF(ISERROR(VLOOKUP(R39,'Récap bâtiment'!$A$54:$O$102,10,FALSE))=TRUE,"",VLOOKUP(R39,'Récap bâtiment'!$A$54:$O$102,10,FALSE))</f>
        <v/>
      </c>
      <c r="AB39" s="2" t="str">
        <f>IF(ISERROR(VLOOKUP(R39,'Récap bâtiment'!$A$54:$O$102,11,FALSE))=TRUE,"",VLOOKUP(R39,'Récap bâtiment'!$A$54:$O$102,11,FALSE))</f>
        <v/>
      </c>
      <c r="AC39" s="2" t="str">
        <f>IF(ISERROR(VLOOKUP(R39,'Récap bâtiment'!$A$54:$O$102,12,FALSE))=TRUE,"",VLOOKUP(R39,'Récap bâtiment'!$A$54:$O$102,12,FALSE))</f>
        <v/>
      </c>
      <c r="AD39" s="2" t="str">
        <f>IF(ISERROR(VLOOKUP(R39,'Récap bâtiment'!$A$54:$O$102,13,FALSE))=TRUE,"",VLOOKUP(R39,'Récap bâtiment'!$A$54:$O$102,13,FALSE))</f>
        <v/>
      </c>
      <c r="AE39" s="2" t="str">
        <f>IF(ISERROR(VLOOKUP(R39,'Récap bâtiment'!$A$54:$O$102,14,FALSE))=TRUE,"",VLOOKUP(R39,'Récap bâtiment'!$A$54:$O$102,14,FALSE))</f>
        <v/>
      </c>
      <c r="AF39" s="2" t="str">
        <f>IF(ISERROR(VLOOKUP(R39,'Récap bâtiment'!$A$54:$O$102,15,FALSE))=TRUE,"",VLOOKUP(R39,'Récap bâtiment'!$A$54:$O$102,15,FALSE))</f>
        <v/>
      </c>
      <c r="AH39" s="2"/>
      <c r="AI39" s="2" t="str">
        <f>IF(ISERROR(VLOOKUP(AH39,'Récap bâtiment'!$A$104:$O$153,2,FALSE))=TRUE,"",VLOOKUP(AH39,'Récap bâtiment'!$A$104:$O$153,2,FALSE))</f>
        <v/>
      </c>
      <c r="AJ39" s="2" t="str">
        <f>IF(ISERROR(VLOOKUP(AH39,'Récap bâtiment'!$A$104:$O$153,3,FALSE))=TRUE,"",VLOOKUP(AH39,'Récap bâtiment'!$A$104:$O$153,3,FALSE))</f>
        <v/>
      </c>
      <c r="AK39" s="2" t="str">
        <f>IF(ISERROR(VLOOKUP(AH39,'Récap bâtiment'!$A$104:$O$153,4,FALSE))=TRUE,"",VLOOKUP(AH39,'Récap bâtiment'!$A$104:$O$153,4,FALSE))</f>
        <v/>
      </c>
      <c r="AL39" s="2" t="str">
        <f>IF(ISERROR(VLOOKUP(AH39,'Récap bâtiment'!$A$104:$O$153,5,FALSE))=TRUE,"",VLOOKUP(AH39,'Récap bâtiment'!$A$104:$O$153,5,FALSE))</f>
        <v/>
      </c>
      <c r="AM39" s="2" t="str">
        <f>IF(ISERROR(VLOOKUP(AH39,'Récap bâtiment'!$A$104:$O$153,6,FALSE))=TRUE,"",VLOOKUP(AH39,'Récap bâtiment'!$A$104:$O$153,6,FALSE))</f>
        <v/>
      </c>
      <c r="AN39" s="2" t="str">
        <f>IF(ISERROR(VLOOKUP(AH39,'Récap bâtiment'!$A$104:$O$153,7,FALSE))=TRUE,"",VLOOKUP(AH39,'Récap bâtiment'!$A$104:$O$153,7,FALSE))</f>
        <v/>
      </c>
      <c r="AO39" s="2" t="str">
        <f>IF(ISERROR(VLOOKUP(AH39,'Récap bâtiment'!$A$104:$O$153,8,FALSE))=TRUE,"",VLOOKUP(AH39,'Récap bâtiment'!$A$104:$O$153,8,FALSE))</f>
        <v/>
      </c>
      <c r="AP39" s="2" t="str">
        <f>IF(ISERROR(VLOOKUP(AH39,'Récap bâtiment'!$A$104:$O$153,9,FALSE))=TRUE,"",VLOOKUP(AH39,'Récap bâtiment'!$A$104:$O$153,9,FALSE))</f>
        <v/>
      </c>
      <c r="AQ39" s="2" t="str">
        <f>IF(ISERROR(VLOOKUP(AH39,'Récap bâtiment'!$A$104:$O$153,10,FALSE))=TRUE,"",VLOOKUP(AH39,'Récap bâtiment'!$A$104:$O$153,10,FALSE))</f>
        <v/>
      </c>
      <c r="AR39" s="2" t="str">
        <f>IF(ISERROR(VLOOKUP(AH39,'Récap bâtiment'!$A$104:$O$153,11,FALSE))=TRUE,"",VLOOKUP(AH39,'Récap bâtiment'!$A$104:$O$153,11,FALSE))</f>
        <v/>
      </c>
      <c r="AS39" s="2" t="str">
        <f>IF(ISERROR(VLOOKUP(AH39,'Récap bâtiment'!$A$104:$O$153,12,FALSE))=TRUE,"",VLOOKUP(AH39,'Récap bâtiment'!$A$104:$O$153,12,FALSE))</f>
        <v/>
      </c>
      <c r="AT39" s="2" t="str">
        <f>IF(ISERROR(VLOOKUP(AH39,'Récap bâtiment'!$A$104:$O$153,13,FALSE))=TRUE,"",VLOOKUP(AH39,'Récap bâtiment'!$A$104:$O$153,13,FALSE))</f>
        <v/>
      </c>
      <c r="AU39" s="2" t="str">
        <f>IF(ISERROR(VLOOKUP(AH39,'Récap bâtiment'!$A$104:$O$153,14,FALSE))=TRUE,"",VLOOKUP(AH39,'Récap bâtiment'!$A$104:$O$153,14,FALSE))</f>
        <v/>
      </c>
      <c r="AV39" s="2" t="str">
        <f>IF(ISERROR(VLOOKUP(AH39,'Récap bâtiment'!$A$104:$O$153,15,FALSE))=TRUE,"",VLOOKUP(AH39,'Récap bâtiment'!$A$104:$O$153,15,FALSE))</f>
        <v/>
      </c>
    </row>
    <row r="40" spans="2:48" x14ac:dyDescent="0.3">
      <c r="B40" s="2"/>
      <c r="C40" s="2" t="str">
        <f>IF(ISERROR(VLOOKUP(B40,'Récap bâtiment'!$A$4:$O$52,2,FALSE))=TRUE,"",VLOOKUP(B40,'Récap bâtiment'!$A$4:$O$52,2,FALSE))</f>
        <v/>
      </c>
      <c r="D40" s="2" t="str">
        <f>IF(ISERROR(VLOOKUP(B40,'Récap bâtiment'!$A$4:$O$52,3,FALSE))=TRUE,"",VLOOKUP(B40,'Récap bâtiment'!$A$4:$O$52,3,FALSE))</f>
        <v/>
      </c>
      <c r="E40" s="2" t="str">
        <f>IF(ISERROR(VLOOKUP(B40,'Récap bâtiment'!$A$4:$O$52,4,FALSE))=TRUE,"",VLOOKUP(B40,'Récap bâtiment'!$A$4:$O$52,4,FALSE))</f>
        <v/>
      </c>
      <c r="F40" s="2" t="str">
        <f>IF(ISERROR(VLOOKUP(B40,'Récap bâtiment'!$A$4:$O$52,5,FALSE))=TRUE,"",VLOOKUP(B40,'Récap bâtiment'!$A$4:$O$52,5,FALSE))</f>
        <v/>
      </c>
      <c r="G40" s="2" t="str">
        <f>IF(ISERROR(VLOOKUP(B40,'Récap bâtiment'!$A$4:$O$52,6,FALSE))=TRUE,"",VLOOKUP(B40,'Récap bâtiment'!$A$4:$O$52,6,FALSE))</f>
        <v/>
      </c>
      <c r="H40" s="2" t="str">
        <f>IF(ISERROR(VLOOKUP(B40,'Récap bâtiment'!$A$4:$O$52,7,FALSE))=TRUE,"",VLOOKUP(B40,'Récap bâtiment'!$A$4:$O$52,7,FALSE))</f>
        <v/>
      </c>
      <c r="I40" s="2" t="str">
        <f>IF(ISERROR(VLOOKUP(B40,'Récap bâtiment'!$A$4:$O$52,8,FALSE))=TRUE,"",VLOOKUP(B40,'Récap bâtiment'!$A$4:$O$52,8,FALSE))</f>
        <v/>
      </c>
      <c r="J40" s="2" t="str">
        <f>IF(ISERROR(VLOOKUP(B40,'Récap bâtiment'!$A$4:$O$52,9,FALSE))=TRUE,"",VLOOKUP(B40,'Récap bâtiment'!$A$4:$O$52,9,FALSE))</f>
        <v/>
      </c>
      <c r="K40" s="2" t="str">
        <f>IF(ISERROR(VLOOKUP(B40,'Récap bâtiment'!$A$4:$O$52,10,FALSE))=TRUE,"",VLOOKUP(B40,'Récap bâtiment'!$A$4:$O$52,10,FALSE))</f>
        <v/>
      </c>
      <c r="L40" s="2" t="str">
        <f>IF(ISERROR(VLOOKUP(B40,'Récap bâtiment'!$A$4:$O$52,11,FALSE))=TRUE,"",VLOOKUP(B40,'Récap bâtiment'!$A$4:$O$52,11,FALSE))</f>
        <v/>
      </c>
      <c r="M40" s="2" t="str">
        <f>IF(ISERROR(VLOOKUP(B40,'Récap bâtiment'!$A$4:$O$52,12,FALSE))=TRUE,"",VLOOKUP(B40,'Récap bâtiment'!$A$4:$O$52,12,FALSE))</f>
        <v/>
      </c>
      <c r="N40" s="2" t="str">
        <f>IF(ISERROR(VLOOKUP(B40,'Récap bâtiment'!$A$4:$O$52,13,FALSE))=TRUE,"",VLOOKUP(B40,'Récap bâtiment'!$A$4:$O$52,13,FALSE))</f>
        <v/>
      </c>
      <c r="O40" s="2" t="str">
        <f>IF(ISERROR(VLOOKUP(B40,'Récap bâtiment'!$A$4:$O$52,14,FALSE))=TRUE,"",VLOOKUP(B40,'Récap bâtiment'!$A$4:$O$52,14,FALSE))</f>
        <v/>
      </c>
      <c r="P40" s="2" t="str">
        <f>IF(ISERROR(VLOOKUP(B40,'Récap bâtiment'!$A$4:$O$52,15,FALSE))=TRUE,"",VLOOKUP(B40,'Récap bâtiment'!$A$4:$O$52,15,FALSE))</f>
        <v/>
      </c>
      <c r="R40" s="2"/>
      <c r="S40" s="2" t="str">
        <f>IF(ISERROR(VLOOKUP(R40,'Récap bâtiment'!$A$54:$O$102,2,FALSE))=TRUE,"",VLOOKUP(R40,'Récap bâtiment'!$A$54:$O$102,2,FALSE))</f>
        <v/>
      </c>
      <c r="T40" s="2" t="str">
        <f>IF(ISERROR(VLOOKUP(R40,'Récap bâtiment'!$A$54:$O$102,3,FALSE))=TRUE,"",VLOOKUP(R40,'Récap bâtiment'!$A$54:$O$102,3,FALSE))</f>
        <v/>
      </c>
      <c r="U40" s="2" t="str">
        <f>IF(ISERROR(VLOOKUP(R40,'Récap bâtiment'!$A$54:$O$102,4,FALSE))=TRUE,"",VLOOKUP(R40,'Récap bâtiment'!$A$54:$O$102,4,FALSE))</f>
        <v/>
      </c>
      <c r="V40" s="2" t="str">
        <f>IF(ISERROR(VLOOKUP(R40,'Récap bâtiment'!$A$54:$O$102,5,FALSE))=TRUE,"",VLOOKUP(R40,'Récap bâtiment'!$A$54:$O$102,5,FALSE))</f>
        <v/>
      </c>
      <c r="W40" s="2" t="str">
        <f>IF(ISERROR(VLOOKUP(R40,'Récap bâtiment'!$A$54:$O$102,6,FALSE))=TRUE,"",VLOOKUP(R40,'Récap bâtiment'!$A$54:$O$102,6,FALSE))</f>
        <v/>
      </c>
      <c r="X40" s="2" t="str">
        <f>IF(ISERROR(VLOOKUP(R40,'Récap bâtiment'!$A$54:$O$102,7,FALSE))=TRUE,"",VLOOKUP(R40,'Récap bâtiment'!$A$54:$O$102,7,FALSE))</f>
        <v/>
      </c>
      <c r="Y40" s="2" t="str">
        <f>IF(ISERROR(VLOOKUP(R40,'Récap bâtiment'!$A$54:$O$102,8,FALSE))=TRUE,"",VLOOKUP(R40,'Récap bâtiment'!$A$54:$O$102,8,FALSE))</f>
        <v/>
      </c>
      <c r="Z40" s="2" t="str">
        <f>IF(ISERROR(VLOOKUP(R40,'Récap bâtiment'!$A$54:$O$102,9,FALSE))=TRUE,"",VLOOKUP(R40,'Récap bâtiment'!$A$54:$O$102,9,FALSE))</f>
        <v/>
      </c>
      <c r="AA40" s="2" t="str">
        <f>IF(ISERROR(VLOOKUP(R40,'Récap bâtiment'!$A$54:$O$102,10,FALSE))=TRUE,"",VLOOKUP(R40,'Récap bâtiment'!$A$54:$O$102,10,FALSE))</f>
        <v/>
      </c>
      <c r="AB40" s="2" t="str">
        <f>IF(ISERROR(VLOOKUP(R40,'Récap bâtiment'!$A$54:$O$102,11,FALSE))=TRUE,"",VLOOKUP(R40,'Récap bâtiment'!$A$54:$O$102,11,FALSE))</f>
        <v/>
      </c>
      <c r="AC40" s="2" t="str">
        <f>IF(ISERROR(VLOOKUP(R40,'Récap bâtiment'!$A$54:$O$102,12,FALSE))=TRUE,"",VLOOKUP(R40,'Récap bâtiment'!$A$54:$O$102,12,FALSE))</f>
        <v/>
      </c>
      <c r="AD40" s="2" t="str">
        <f>IF(ISERROR(VLOOKUP(R40,'Récap bâtiment'!$A$54:$O$102,13,FALSE))=TRUE,"",VLOOKUP(R40,'Récap bâtiment'!$A$54:$O$102,13,FALSE))</f>
        <v/>
      </c>
      <c r="AE40" s="2" t="str">
        <f>IF(ISERROR(VLOOKUP(R40,'Récap bâtiment'!$A$54:$O$102,14,FALSE))=TRUE,"",VLOOKUP(R40,'Récap bâtiment'!$A$54:$O$102,14,FALSE))</f>
        <v/>
      </c>
      <c r="AF40" s="2" t="str">
        <f>IF(ISERROR(VLOOKUP(R40,'Récap bâtiment'!$A$54:$O$102,15,FALSE))=TRUE,"",VLOOKUP(R40,'Récap bâtiment'!$A$54:$O$102,15,FALSE))</f>
        <v/>
      </c>
      <c r="AH40" s="2"/>
      <c r="AI40" s="2" t="str">
        <f>IF(ISERROR(VLOOKUP(AH40,'Récap bâtiment'!$A$104:$O$153,2,FALSE))=TRUE,"",VLOOKUP(AH40,'Récap bâtiment'!$A$104:$O$153,2,FALSE))</f>
        <v/>
      </c>
      <c r="AJ40" s="2" t="str">
        <f>IF(ISERROR(VLOOKUP(AH40,'Récap bâtiment'!$A$104:$O$153,3,FALSE))=TRUE,"",VLOOKUP(AH40,'Récap bâtiment'!$A$104:$O$153,3,FALSE))</f>
        <v/>
      </c>
      <c r="AK40" s="2" t="str">
        <f>IF(ISERROR(VLOOKUP(AH40,'Récap bâtiment'!$A$104:$O$153,4,FALSE))=TRUE,"",VLOOKUP(AH40,'Récap bâtiment'!$A$104:$O$153,4,FALSE))</f>
        <v/>
      </c>
      <c r="AL40" s="2" t="str">
        <f>IF(ISERROR(VLOOKUP(AH40,'Récap bâtiment'!$A$104:$O$153,5,FALSE))=TRUE,"",VLOOKUP(AH40,'Récap bâtiment'!$A$104:$O$153,5,FALSE))</f>
        <v/>
      </c>
      <c r="AM40" s="2" t="str">
        <f>IF(ISERROR(VLOOKUP(AH40,'Récap bâtiment'!$A$104:$O$153,6,FALSE))=TRUE,"",VLOOKUP(AH40,'Récap bâtiment'!$A$104:$O$153,6,FALSE))</f>
        <v/>
      </c>
      <c r="AN40" s="2" t="str">
        <f>IF(ISERROR(VLOOKUP(AH40,'Récap bâtiment'!$A$104:$O$153,7,FALSE))=TRUE,"",VLOOKUP(AH40,'Récap bâtiment'!$A$104:$O$153,7,FALSE))</f>
        <v/>
      </c>
      <c r="AO40" s="2" t="str">
        <f>IF(ISERROR(VLOOKUP(AH40,'Récap bâtiment'!$A$104:$O$153,8,FALSE))=TRUE,"",VLOOKUP(AH40,'Récap bâtiment'!$A$104:$O$153,8,FALSE))</f>
        <v/>
      </c>
      <c r="AP40" s="2" t="str">
        <f>IF(ISERROR(VLOOKUP(AH40,'Récap bâtiment'!$A$104:$O$153,9,FALSE))=TRUE,"",VLOOKUP(AH40,'Récap bâtiment'!$A$104:$O$153,9,FALSE))</f>
        <v/>
      </c>
      <c r="AQ40" s="2" t="str">
        <f>IF(ISERROR(VLOOKUP(AH40,'Récap bâtiment'!$A$104:$O$153,10,FALSE))=TRUE,"",VLOOKUP(AH40,'Récap bâtiment'!$A$104:$O$153,10,FALSE))</f>
        <v/>
      </c>
      <c r="AR40" s="2" t="str">
        <f>IF(ISERROR(VLOOKUP(AH40,'Récap bâtiment'!$A$104:$O$153,11,FALSE))=TRUE,"",VLOOKUP(AH40,'Récap bâtiment'!$A$104:$O$153,11,FALSE))</f>
        <v/>
      </c>
      <c r="AS40" s="2" t="str">
        <f>IF(ISERROR(VLOOKUP(AH40,'Récap bâtiment'!$A$104:$O$153,12,FALSE))=TRUE,"",VLOOKUP(AH40,'Récap bâtiment'!$A$104:$O$153,12,FALSE))</f>
        <v/>
      </c>
      <c r="AT40" s="2" t="str">
        <f>IF(ISERROR(VLOOKUP(AH40,'Récap bâtiment'!$A$104:$O$153,13,FALSE))=TRUE,"",VLOOKUP(AH40,'Récap bâtiment'!$A$104:$O$153,13,FALSE))</f>
        <v/>
      </c>
      <c r="AU40" s="2" t="str">
        <f>IF(ISERROR(VLOOKUP(AH40,'Récap bâtiment'!$A$104:$O$153,14,FALSE))=TRUE,"",VLOOKUP(AH40,'Récap bâtiment'!$A$104:$O$153,14,FALSE))</f>
        <v/>
      </c>
      <c r="AV40" s="2" t="str">
        <f>IF(ISERROR(VLOOKUP(AH40,'Récap bâtiment'!$A$104:$O$153,15,FALSE))=TRUE,"",VLOOKUP(AH40,'Récap bâtiment'!$A$104:$O$153,15,FALSE))</f>
        <v/>
      </c>
    </row>
    <row r="41" spans="2:48" x14ac:dyDescent="0.3">
      <c r="B41" s="2"/>
      <c r="C41" s="2" t="str">
        <f>IF(ISERROR(VLOOKUP(B41,'Récap bâtiment'!$A$4:$O$52,2,FALSE))=TRUE,"",VLOOKUP(B41,'Récap bâtiment'!$A$4:$O$52,2,FALSE))</f>
        <v/>
      </c>
      <c r="D41" s="2" t="str">
        <f>IF(ISERROR(VLOOKUP(B41,'Récap bâtiment'!$A$4:$O$52,3,FALSE))=TRUE,"",VLOOKUP(B41,'Récap bâtiment'!$A$4:$O$52,3,FALSE))</f>
        <v/>
      </c>
      <c r="E41" s="2" t="str">
        <f>IF(ISERROR(VLOOKUP(B41,'Récap bâtiment'!$A$4:$O$52,4,FALSE))=TRUE,"",VLOOKUP(B41,'Récap bâtiment'!$A$4:$O$52,4,FALSE))</f>
        <v/>
      </c>
      <c r="F41" s="2" t="str">
        <f>IF(ISERROR(VLOOKUP(B41,'Récap bâtiment'!$A$4:$O$52,5,FALSE))=TRUE,"",VLOOKUP(B41,'Récap bâtiment'!$A$4:$O$52,5,FALSE))</f>
        <v/>
      </c>
      <c r="G41" s="2" t="str">
        <f>IF(ISERROR(VLOOKUP(B41,'Récap bâtiment'!$A$4:$O$52,6,FALSE))=TRUE,"",VLOOKUP(B41,'Récap bâtiment'!$A$4:$O$52,6,FALSE))</f>
        <v/>
      </c>
      <c r="H41" s="2" t="str">
        <f>IF(ISERROR(VLOOKUP(B41,'Récap bâtiment'!$A$4:$O$52,7,FALSE))=TRUE,"",VLOOKUP(B41,'Récap bâtiment'!$A$4:$O$52,7,FALSE))</f>
        <v/>
      </c>
      <c r="I41" s="2" t="str">
        <f>IF(ISERROR(VLOOKUP(B41,'Récap bâtiment'!$A$4:$O$52,8,FALSE))=TRUE,"",VLOOKUP(B41,'Récap bâtiment'!$A$4:$O$52,8,FALSE))</f>
        <v/>
      </c>
      <c r="J41" s="2" t="str">
        <f>IF(ISERROR(VLOOKUP(B41,'Récap bâtiment'!$A$4:$O$52,9,FALSE))=TRUE,"",VLOOKUP(B41,'Récap bâtiment'!$A$4:$O$52,9,FALSE))</f>
        <v/>
      </c>
      <c r="K41" s="2" t="str">
        <f>IF(ISERROR(VLOOKUP(B41,'Récap bâtiment'!$A$4:$O$52,10,FALSE))=TRUE,"",VLOOKUP(B41,'Récap bâtiment'!$A$4:$O$52,10,FALSE))</f>
        <v/>
      </c>
      <c r="L41" s="2" t="str">
        <f>IF(ISERROR(VLOOKUP(B41,'Récap bâtiment'!$A$4:$O$52,11,FALSE))=TRUE,"",VLOOKUP(B41,'Récap bâtiment'!$A$4:$O$52,11,FALSE))</f>
        <v/>
      </c>
      <c r="M41" s="2" t="str">
        <f>IF(ISERROR(VLOOKUP(B41,'Récap bâtiment'!$A$4:$O$52,12,FALSE))=TRUE,"",VLOOKUP(B41,'Récap bâtiment'!$A$4:$O$52,12,FALSE))</f>
        <v/>
      </c>
      <c r="N41" s="2" t="str">
        <f>IF(ISERROR(VLOOKUP(B41,'Récap bâtiment'!$A$4:$O$52,13,FALSE))=TRUE,"",VLOOKUP(B41,'Récap bâtiment'!$A$4:$O$52,13,FALSE))</f>
        <v/>
      </c>
      <c r="O41" s="2" t="str">
        <f>IF(ISERROR(VLOOKUP(B41,'Récap bâtiment'!$A$4:$O$52,14,FALSE))=TRUE,"",VLOOKUP(B41,'Récap bâtiment'!$A$4:$O$52,14,FALSE))</f>
        <v/>
      </c>
      <c r="P41" s="2" t="str">
        <f>IF(ISERROR(VLOOKUP(B41,'Récap bâtiment'!$A$4:$O$52,15,FALSE))=TRUE,"",VLOOKUP(B41,'Récap bâtiment'!$A$4:$O$52,15,FALSE))</f>
        <v/>
      </c>
      <c r="R41" s="2"/>
      <c r="S41" s="2" t="str">
        <f>IF(ISERROR(VLOOKUP(R41,'Récap bâtiment'!$A$54:$O$102,2,FALSE))=TRUE,"",VLOOKUP(R41,'Récap bâtiment'!$A$54:$O$102,2,FALSE))</f>
        <v/>
      </c>
      <c r="T41" s="2" t="str">
        <f>IF(ISERROR(VLOOKUP(R41,'Récap bâtiment'!$A$54:$O$102,3,FALSE))=TRUE,"",VLOOKUP(R41,'Récap bâtiment'!$A$54:$O$102,3,FALSE))</f>
        <v/>
      </c>
      <c r="U41" s="2" t="str">
        <f>IF(ISERROR(VLOOKUP(R41,'Récap bâtiment'!$A$54:$O$102,4,FALSE))=TRUE,"",VLOOKUP(R41,'Récap bâtiment'!$A$54:$O$102,4,FALSE))</f>
        <v/>
      </c>
      <c r="V41" s="2" t="str">
        <f>IF(ISERROR(VLOOKUP(R41,'Récap bâtiment'!$A$54:$O$102,5,FALSE))=TRUE,"",VLOOKUP(R41,'Récap bâtiment'!$A$54:$O$102,5,FALSE))</f>
        <v/>
      </c>
      <c r="W41" s="2" t="str">
        <f>IF(ISERROR(VLOOKUP(R41,'Récap bâtiment'!$A$54:$O$102,6,FALSE))=TRUE,"",VLOOKUP(R41,'Récap bâtiment'!$A$54:$O$102,6,FALSE))</f>
        <v/>
      </c>
      <c r="X41" s="2" t="str">
        <f>IF(ISERROR(VLOOKUP(R41,'Récap bâtiment'!$A$54:$O$102,7,FALSE))=TRUE,"",VLOOKUP(R41,'Récap bâtiment'!$A$54:$O$102,7,FALSE))</f>
        <v/>
      </c>
      <c r="Y41" s="2" t="str">
        <f>IF(ISERROR(VLOOKUP(R41,'Récap bâtiment'!$A$54:$O$102,8,FALSE))=TRUE,"",VLOOKUP(R41,'Récap bâtiment'!$A$54:$O$102,8,FALSE))</f>
        <v/>
      </c>
      <c r="Z41" s="2" t="str">
        <f>IF(ISERROR(VLOOKUP(R41,'Récap bâtiment'!$A$54:$O$102,9,FALSE))=TRUE,"",VLOOKUP(R41,'Récap bâtiment'!$A$54:$O$102,9,FALSE))</f>
        <v/>
      </c>
      <c r="AA41" s="2" t="str">
        <f>IF(ISERROR(VLOOKUP(R41,'Récap bâtiment'!$A$54:$O$102,10,FALSE))=TRUE,"",VLOOKUP(R41,'Récap bâtiment'!$A$54:$O$102,10,FALSE))</f>
        <v/>
      </c>
      <c r="AB41" s="2" t="str">
        <f>IF(ISERROR(VLOOKUP(R41,'Récap bâtiment'!$A$54:$O$102,11,FALSE))=TRUE,"",VLOOKUP(R41,'Récap bâtiment'!$A$54:$O$102,11,FALSE))</f>
        <v/>
      </c>
      <c r="AC41" s="2" t="str">
        <f>IF(ISERROR(VLOOKUP(R41,'Récap bâtiment'!$A$54:$O$102,12,FALSE))=TRUE,"",VLOOKUP(R41,'Récap bâtiment'!$A$54:$O$102,12,FALSE))</f>
        <v/>
      </c>
      <c r="AD41" s="2" t="str">
        <f>IF(ISERROR(VLOOKUP(R41,'Récap bâtiment'!$A$54:$O$102,13,FALSE))=TRUE,"",VLOOKUP(R41,'Récap bâtiment'!$A$54:$O$102,13,FALSE))</f>
        <v/>
      </c>
      <c r="AE41" s="2" t="str">
        <f>IF(ISERROR(VLOOKUP(R41,'Récap bâtiment'!$A$54:$O$102,14,FALSE))=TRUE,"",VLOOKUP(R41,'Récap bâtiment'!$A$54:$O$102,14,FALSE))</f>
        <v/>
      </c>
      <c r="AF41" s="2" t="str">
        <f>IF(ISERROR(VLOOKUP(R41,'Récap bâtiment'!$A$54:$O$102,15,FALSE))=TRUE,"",VLOOKUP(R41,'Récap bâtiment'!$A$54:$O$102,15,FALSE))</f>
        <v/>
      </c>
      <c r="AH41" s="2"/>
      <c r="AI41" s="2" t="str">
        <f>IF(ISERROR(VLOOKUP(AH41,'Récap bâtiment'!$A$104:$O$153,2,FALSE))=TRUE,"",VLOOKUP(AH41,'Récap bâtiment'!$A$104:$O$153,2,FALSE))</f>
        <v/>
      </c>
      <c r="AJ41" s="2" t="str">
        <f>IF(ISERROR(VLOOKUP(AH41,'Récap bâtiment'!$A$104:$O$153,3,FALSE))=TRUE,"",VLOOKUP(AH41,'Récap bâtiment'!$A$104:$O$153,3,FALSE))</f>
        <v/>
      </c>
      <c r="AK41" s="2" t="str">
        <f>IF(ISERROR(VLOOKUP(AH41,'Récap bâtiment'!$A$104:$O$153,4,FALSE))=TRUE,"",VLOOKUP(AH41,'Récap bâtiment'!$A$104:$O$153,4,FALSE))</f>
        <v/>
      </c>
      <c r="AL41" s="2" t="str">
        <f>IF(ISERROR(VLOOKUP(AH41,'Récap bâtiment'!$A$104:$O$153,5,FALSE))=TRUE,"",VLOOKUP(AH41,'Récap bâtiment'!$A$104:$O$153,5,FALSE))</f>
        <v/>
      </c>
      <c r="AM41" s="2" t="str">
        <f>IF(ISERROR(VLOOKUP(AH41,'Récap bâtiment'!$A$104:$O$153,6,FALSE))=TRUE,"",VLOOKUP(AH41,'Récap bâtiment'!$A$104:$O$153,6,FALSE))</f>
        <v/>
      </c>
      <c r="AN41" s="2" t="str">
        <f>IF(ISERROR(VLOOKUP(AH41,'Récap bâtiment'!$A$104:$O$153,7,FALSE))=TRUE,"",VLOOKUP(AH41,'Récap bâtiment'!$A$104:$O$153,7,FALSE))</f>
        <v/>
      </c>
      <c r="AO41" s="2" t="str">
        <f>IF(ISERROR(VLOOKUP(AH41,'Récap bâtiment'!$A$104:$O$153,8,FALSE))=TRUE,"",VLOOKUP(AH41,'Récap bâtiment'!$A$104:$O$153,8,FALSE))</f>
        <v/>
      </c>
      <c r="AP41" s="2" t="str">
        <f>IF(ISERROR(VLOOKUP(AH41,'Récap bâtiment'!$A$104:$O$153,9,FALSE))=TRUE,"",VLOOKUP(AH41,'Récap bâtiment'!$A$104:$O$153,9,FALSE))</f>
        <v/>
      </c>
      <c r="AQ41" s="2" t="str">
        <f>IF(ISERROR(VLOOKUP(AH41,'Récap bâtiment'!$A$104:$O$153,10,FALSE))=TRUE,"",VLOOKUP(AH41,'Récap bâtiment'!$A$104:$O$153,10,FALSE))</f>
        <v/>
      </c>
      <c r="AR41" s="2" t="str">
        <f>IF(ISERROR(VLOOKUP(AH41,'Récap bâtiment'!$A$104:$O$153,11,FALSE))=TRUE,"",VLOOKUP(AH41,'Récap bâtiment'!$A$104:$O$153,11,FALSE))</f>
        <v/>
      </c>
      <c r="AS41" s="2" t="str">
        <f>IF(ISERROR(VLOOKUP(AH41,'Récap bâtiment'!$A$104:$O$153,12,FALSE))=TRUE,"",VLOOKUP(AH41,'Récap bâtiment'!$A$104:$O$153,12,FALSE))</f>
        <v/>
      </c>
      <c r="AT41" s="2" t="str">
        <f>IF(ISERROR(VLOOKUP(AH41,'Récap bâtiment'!$A$104:$O$153,13,FALSE))=TRUE,"",VLOOKUP(AH41,'Récap bâtiment'!$A$104:$O$153,13,FALSE))</f>
        <v/>
      </c>
      <c r="AU41" s="2" t="str">
        <f>IF(ISERROR(VLOOKUP(AH41,'Récap bâtiment'!$A$104:$O$153,14,FALSE))=TRUE,"",VLOOKUP(AH41,'Récap bâtiment'!$A$104:$O$153,14,FALSE))</f>
        <v/>
      </c>
      <c r="AV41" s="2" t="str">
        <f>IF(ISERROR(VLOOKUP(AH41,'Récap bâtiment'!$A$104:$O$153,15,FALSE))=TRUE,"",VLOOKUP(AH41,'Récap bâtiment'!$A$104:$O$153,15,FALSE))</f>
        <v/>
      </c>
    </row>
    <row r="42" spans="2:48" x14ac:dyDescent="0.3">
      <c r="B42" s="2"/>
      <c r="C42" s="2" t="str">
        <f>IF(ISERROR(VLOOKUP(B42,'Récap bâtiment'!$A$4:$O$52,2,FALSE))=TRUE,"",VLOOKUP(B42,'Récap bâtiment'!$A$4:$O$52,2,FALSE))</f>
        <v/>
      </c>
      <c r="D42" s="2" t="str">
        <f>IF(ISERROR(VLOOKUP(B42,'Récap bâtiment'!$A$4:$O$52,3,FALSE))=TRUE,"",VLOOKUP(B42,'Récap bâtiment'!$A$4:$O$52,3,FALSE))</f>
        <v/>
      </c>
      <c r="E42" s="2" t="str">
        <f>IF(ISERROR(VLOOKUP(B42,'Récap bâtiment'!$A$4:$O$52,4,FALSE))=TRUE,"",VLOOKUP(B42,'Récap bâtiment'!$A$4:$O$52,4,FALSE))</f>
        <v/>
      </c>
      <c r="F42" s="2" t="str">
        <f>IF(ISERROR(VLOOKUP(B42,'Récap bâtiment'!$A$4:$O$52,5,FALSE))=TRUE,"",VLOOKUP(B42,'Récap bâtiment'!$A$4:$O$52,5,FALSE))</f>
        <v/>
      </c>
      <c r="G42" s="2" t="str">
        <f>IF(ISERROR(VLOOKUP(B42,'Récap bâtiment'!$A$4:$O$52,6,FALSE))=TRUE,"",VLOOKUP(B42,'Récap bâtiment'!$A$4:$O$52,6,FALSE))</f>
        <v/>
      </c>
      <c r="H42" s="2" t="str">
        <f>IF(ISERROR(VLOOKUP(B42,'Récap bâtiment'!$A$4:$O$52,7,FALSE))=TRUE,"",VLOOKUP(B42,'Récap bâtiment'!$A$4:$O$52,7,FALSE))</f>
        <v/>
      </c>
      <c r="I42" s="2" t="str">
        <f>IF(ISERROR(VLOOKUP(B42,'Récap bâtiment'!$A$4:$O$52,8,FALSE))=TRUE,"",VLOOKUP(B42,'Récap bâtiment'!$A$4:$O$52,8,FALSE))</f>
        <v/>
      </c>
      <c r="J42" s="2" t="str">
        <f>IF(ISERROR(VLOOKUP(B42,'Récap bâtiment'!$A$4:$O$52,9,FALSE))=TRUE,"",VLOOKUP(B42,'Récap bâtiment'!$A$4:$O$52,9,FALSE))</f>
        <v/>
      </c>
      <c r="K42" s="2" t="str">
        <f>IF(ISERROR(VLOOKUP(B42,'Récap bâtiment'!$A$4:$O$52,10,FALSE))=TRUE,"",VLOOKUP(B42,'Récap bâtiment'!$A$4:$O$52,10,FALSE))</f>
        <v/>
      </c>
      <c r="L42" s="2" t="str">
        <f>IF(ISERROR(VLOOKUP(B42,'Récap bâtiment'!$A$4:$O$52,11,FALSE))=TRUE,"",VLOOKUP(B42,'Récap bâtiment'!$A$4:$O$52,11,FALSE))</f>
        <v/>
      </c>
      <c r="M42" s="2" t="str">
        <f>IF(ISERROR(VLOOKUP(B42,'Récap bâtiment'!$A$4:$O$52,12,FALSE))=TRUE,"",VLOOKUP(B42,'Récap bâtiment'!$A$4:$O$52,12,FALSE))</f>
        <v/>
      </c>
      <c r="N42" s="2" t="str">
        <f>IF(ISERROR(VLOOKUP(B42,'Récap bâtiment'!$A$4:$O$52,13,FALSE))=TRUE,"",VLOOKUP(B42,'Récap bâtiment'!$A$4:$O$52,13,FALSE))</f>
        <v/>
      </c>
      <c r="O42" s="2" t="str">
        <f>IF(ISERROR(VLOOKUP(B42,'Récap bâtiment'!$A$4:$O$52,14,FALSE))=TRUE,"",VLOOKUP(B42,'Récap bâtiment'!$A$4:$O$52,14,FALSE))</f>
        <v/>
      </c>
      <c r="P42" s="2" t="str">
        <f>IF(ISERROR(VLOOKUP(B42,'Récap bâtiment'!$A$4:$O$52,15,FALSE))=TRUE,"",VLOOKUP(B42,'Récap bâtiment'!$A$4:$O$52,15,FALSE))</f>
        <v/>
      </c>
      <c r="R42" s="2"/>
      <c r="S42" s="2" t="str">
        <f>IF(ISERROR(VLOOKUP(R42,'Récap bâtiment'!$A$54:$O$102,2,FALSE))=TRUE,"",VLOOKUP(R42,'Récap bâtiment'!$A$54:$O$102,2,FALSE))</f>
        <v/>
      </c>
      <c r="T42" s="2" t="str">
        <f>IF(ISERROR(VLOOKUP(R42,'Récap bâtiment'!$A$54:$O$102,3,FALSE))=TRUE,"",VLOOKUP(R42,'Récap bâtiment'!$A$54:$O$102,3,FALSE))</f>
        <v/>
      </c>
      <c r="U42" s="2" t="str">
        <f>IF(ISERROR(VLOOKUP(R42,'Récap bâtiment'!$A$54:$O$102,4,FALSE))=TRUE,"",VLOOKUP(R42,'Récap bâtiment'!$A$54:$O$102,4,FALSE))</f>
        <v/>
      </c>
      <c r="V42" s="2" t="str">
        <f>IF(ISERROR(VLOOKUP(R42,'Récap bâtiment'!$A$54:$O$102,5,FALSE))=TRUE,"",VLOOKUP(R42,'Récap bâtiment'!$A$54:$O$102,5,FALSE))</f>
        <v/>
      </c>
      <c r="W42" s="2" t="str">
        <f>IF(ISERROR(VLOOKUP(R42,'Récap bâtiment'!$A$54:$O$102,6,FALSE))=TRUE,"",VLOOKUP(R42,'Récap bâtiment'!$A$54:$O$102,6,FALSE))</f>
        <v/>
      </c>
      <c r="X42" s="2" t="str">
        <f>IF(ISERROR(VLOOKUP(R42,'Récap bâtiment'!$A$54:$O$102,7,FALSE))=TRUE,"",VLOOKUP(R42,'Récap bâtiment'!$A$54:$O$102,7,FALSE))</f>
        <v/>
      </c>
      <c r="Y42" s="2" t="str">
        <f>IF(ISERROR(VLOOKUP(R42,'Récap bâtiment'!$A$54:$O$102,8,FALSE))=TRUE,"",VLOOKUP(R42,'Récap bâtiment'!$A$54:$O$102,8,FALSE))</f>
        <v/>
      </c>
      <c r="Z42" s="2" t="str">
        <f>IF(ISERROR(VLOOKUP(R42,'Récap bâtiment'!$A$54:$O$102,9,FALSE))=TRUE,"",VLOOKUP(R42,'Récap bâtiment'!$A$54:$O$102,9,FALSE))</f>
        <v/>
      </c>
      <c r="AA42" s="2" t="str">
        <f>IF(ISERROR(VLOOKUP(R42,'Récap bâtiment'!$A$54:$O$102,10,FALSE))=TRUE,"",VLOOKUP(R42,'Récap bâtiment'!$A$54:$O$102,10,FALSE))</f>
        <v/>
      </c>
      <c r="AB42" s="2" t="str">
        <f>IF(ISERROR(VLOOKUP(R42,'Récap bâtiment'!$A$54:$O$102,11,FALSE))=TRUE,"",VLOOKUP(R42,'Récap bâtiment'!$A$54:$O$102,11,FALSE))</f>
        <v/>
      </c>
      <c r="AC42" s="2" t="str">
        <f>IF(ISERROR(VLOOKUP(R42,'Récap bâtiment'!$A$54:$O$102,12,FALSE))=TRUE,"",VLOOKUP(R42,'Récap bâtiment'!$A$54:$O$102,12,FALSE))</f>
        <v/>
      </c>
      <c r="AD42" s="2" t="str">
        <f>IF(ISERROR(VLOOKUP(R42,'Récap bâtiment'!$A$54:$O$102,13,FALSE))=TRUE,"",VLOOKUP(R42,'Récap bâtiment'!$A$54:$O$102,13,FALSE))</f>
        <v/>
      </c>
      <c r="AE42" s="2" t="str">
        <f>IF(ISERROR(VLOOKUP(R42,'Récap bâtiment'!$A$54:$O$102,14,FALSE))=TRUE,"",VLOOKUP(R42,'Récap bâtiment'!$A$54:$O$102,14,FALSE))</f>
        <v/>
      </c>
      <c r="AF42" s="2" t="str">
        <f>IF(ISERROR(VLOOKUP(R42,'Récap bâtiment'!$A$54:$O$102,15,FALSE))=TRUE,"",VLOOKUP(R42,'Récap bâtiment'!$A$54:$O$102,15,FALSE))</f>
        <v/>
      </c>
      <c r="AH42" s="2"/>
      <c r="AI42" s="2" t="str">
        <f>IF(ISERROR(VLOOKUP(AH42,'Récap bâtiment'!$A$104:$O$153,2,FALSE))=TRUE,"",VLOOKUP(AH42,'Récap bâtiment'!$A$104:$O$153,2,FALSE))</f>
        <v/>
      </c>
      <c r="AJ42" s="2" t="str">
        <f>IF(ISERROR(VLOOKUP(AH42,'Récap bâtiment'!$A$104:$O$153,3,FALSE))=TRUE,"",VLOOKUP(AH42,'Récap bâtiment'!$A$104:$O$153,3,FALSE))</f>
        <v/>
      </c>
      <c r="AK42" s="2" t="str">
        <f>IF(ISERROR(VLOOKUP(AH42,'Récap bâtiment'!$A$104:$O$153,4,FALSE))=TRUE,"",VLOOKUP(AH42,'Récap bâtiment'!$A$104:$O$153,4,FALSE))</f>
        <v/>
      </c>
      <c r="AL42" s="2" t="str">
        <f>IF(ISERROR(VLOOKUP(AH42,'Récap bâtiment'!$A$104:$O$153,5,FALSE))=TRUE,"",VLOOKUP(AH42,'Récap bâtiment'!$A$104:$O$153,5,FALSE))</f>
        <v/>
      </c>
      <c r="AM42" s="2" t="str">
        <f>IF(ISERROR(VLOOKUP(AH42,'Récap bâtiment'!$A$104:$O$153,6,FALSE))=TRUE,"",VLOOKUP(AH42,'Récap bâtiment'!$A$104:$O$153,6,FALSE))</f>
        <v/>
      </c>
      <c r="AN42" s="2" t="str">
        <f>IF(ISERROR(VLOOKUP(AH42,'Récap bâtiment'!$A$104:$O$153,7,FALSE))=TRUE,"",VLOOKUP(AH42,'Récap bâtiment'!$A$104:$O$153,7,FALSE))</f>
        <v/>
      </c>
      <c r="AO42" s="2" t="str">
        <f>IF(ISERROR(VLOOKUP(AH42,'Récap bâtiment'!$A$104:$O$153,8,FALSE))=TRUE,"",VLOOKUP(AH42,'Récap bâtiment'!$A$104:$O$153,8,FALSE))</f>
        <v/>
      </c>
      <c r="AP42" s="2" t="str">
        <f>IF(ISERROR(VLOOKUP(AH42,'Récap bâtiment'!$A$104:$O$153,9,FALSE))=TRUE,"",VLOOKUP(AH42,'Récap bâtiment'!$A$104:$O$153,9,FALSE))</f>
        <v/>
      </c>
      <c r="AQ42" s="2" t="str">
        <f>IF(ISERROR(VLOOKUP(AH42,'Récap bâtiment'!$A$104:$O$153,10,FALSE))=TRUE,"",VLOOKUP(AH42,'Récap bâtiment'!$A$104:$O$153,10,FALSE))</f>
        <v/>
      </c>
      <c r="AR42" s="2" t="str">
        <f>IF(ISERROR(VLOOKUP(AH42,'Récap bâtiment'!$A$104:$O$153,11,FALSE))=TRUE,"",VLOOKUP(AH42,'Récap bâtiment'!$A$104:$O$153,11,FALSE))</f>
        <v/>
      </c>
      <c r="AS42" s="2" t="str">
        <f>IF(ISERROR(VLOOKUP(AH42,'Récap bâtiment'!$A$104:$O$153,12,FALSE))=TRUE,"",VLOOKUP(AH42,'Récap bâtiment'!$A$104:$O$153,12,FALSE))</f>
        <v/>
      </c>
      <c r="AT42" s="2" t="str">
        <f>IF(ISERROR(VLOOKUP(AH42,'Récap bâtiment'!$A$104:$O$153,13,FALSE))=TRUE,"",VLOOKUP(AH42,'Récap bâtiment'!$A$104:$O$153,13,FALSE))</f>
        <v/>
      </c>
      <c r="AU42" s="2" t="str">
        <f>IF(ISERROR(VLOOKUP(AH42,'Récap bâtiment'!$A$104:$O$153,14,FALSE))=TRUE,"",VLOOKUP(AH42,'Récap bâtiment'!$A$104:$O$153,14,FALSE))</f>
        <v/>
      </c>
      <c r="AV42" s="2" t="str">
        <f>IF(ISERROR(VLOOKUP(AH42,'Récap bâtiment'!$A$104:$O$153,15,FALSE))=TRUE,"",VLOOKUP(AH42,'Récap bâtiment'!$A$104:$O$153,15,FALSE))</f>
        <v/>
      </c>
    </row>
    <row r="43" spans="2:48" x14ac:dyDescent="0.3">
      <c r="B43" s="2"/>
      <c r="C43" s="2" t="str">
        <f>IF(ISERROR(VLOOKUP(B43,'Récap bâtiment'!$A$4:$O$52,2,FALSE))=TRUE,"",VLOOKUP(B43,'Récap bâtiment'!$A$4:$O$52,2,FALSE))</f>
        <v/>
      </c>
      <c r="D43" s="2" t="str">
        <f>IF(ISERROR(VLOOKUP(B43,'Récap bâtiment'!$A$4:$O$52,3,FALSE))=TRUE,"",VLOOKUP(B43,'Récap bâtiment'!$A$4:$O$52,3,FALSE))</f>
        <v/>
      </c>
      <c r="E43" s="2" t="str">
        <f>IF(ISERROR(VLOOKUP(B43,'Récap bâtiment'!$A$4:$O$52,4,FALSE))=TRUE,"",VLOOKUP(B43,'Récap bâtiment'!$A$4:$O$52,4,FALSE))</f>
        <v/>
      </c>
      <c r="F43" s="2" t="str">
        <f>IF(ISERROR(VLOOKUP(B43,'Récap bâtiment'!$A$4:$O$52,5,FALSE))=TRUE,"",VLOOKUP(B43,'Récap bâtiment'!$A$4:$O$52,5,FALSE))</f>
        <v/>
      </c>
      <c r="G43" s="2" t="str">
        <f>IF(ISERROR(VLOOKUP(B43,'Récap bâtiment'!$A$4:$O$52,6,FALSE))=TRUE,"",VLOOKUP(B43,'Récap bâtiment'!$A$4:$O$52,6,FALSE))</f>
        <v/>
      </c>
      <c r="H43" s="2" t="str">
        <f>IF(ISERROR(VLOOKUP(B43,'Récap bâtiment'!$A$4:$O$52,7,FALSE))=TRUE,"",VLOOKUP(B43,'Récap bâtiment'!$A$4:$O$52,7,FALSE))</f>
        <v/>
      </c>
      <c r="I43" s="2" t="str">
        <f>IF(ISERROR(VLOOKUP(B43,'Récap bâtiment'!$A$4:$O$52,8,FALSE))=TRUE,"",VLOOKUP(B43,'Récap bâtiment'!$A$4:$O$52,8,FALSE))</f>
        <v/>
      </c>
      <c r="J43" s="2" t="str">
        <f>IF(ISERROR(VLOOKUP(B43,'Récap bâtiment'!$A$4:$O$52,9,FALSE))=TRUE,"",VLOOKUP(B43,'Récap bâtiment'!$A$4:$O$52,9,FALSE))</f>
        <v/>
      </c>
      <c r="K43" s="2" t="str">
        <f>IF(ISERROR(VLOOKUP(B43,'Récap bâtiment'!$A$4:$O$52,10,FALSE))=TRUE,"",VLOOKUP(B43,'Récap bâtiment'!$A$4:$O$52,10,FALSE))</f>
        <v/>
      </c>
      <c r="L43" s="2" t="str">
        <f>IF(ISERROR(VLOOKUP(B43,'Récap bâtiment'!$A$4:$O$52,11,FALSE))=TRUE,"",VLOOKUP(B43,'Récap bâtiment'!$A$4:$O$52,11,FALSE))</f>
        <v/>
      </c>
      <c r="M43" s="2" t="str">
        <f>IF(ISERROR(VLOOKUP(B43,'Récap bâtiment'!$A$4:$O$52,12,FALSE))=TRUE,"",VLOOKUP(B43,'Récap bâtiment'!$A$4:$O$52,12,FALSE))</f>
        <v/>
      </c>
      <c r="N43" s="2" t="str">
        <f>IF(ISERROR(VLOOKUP(B43,'Récap bâtiment'!$A$4:$O$52,13,FALSE))=TRUE,"",VLOOKUP(B43,'Récap bâtiment'!$A$4:$O$52,13,FALSE))</f>
        <v/>
      </c>
      <c r="O43" s="2" t="str">
        <f>IF(ISERROR(VLOOKUP(B43,'Récap bâtiment'!$A$4:$O$52,14,FALSE))=TRUE,"",VLOOKUP(B43,'Récap bâtiment'!$A$4:$O$52,14,FALSE))</f>
        <v/>
      </c>
      <c r="P43" s="2" t="str">
        <f>IF(ISERROR(VLOOKUP(B43,'Récap bâtiment'!$A$4:$O$52,15,FALSE))=TRUE,"",VLOOKUP(B43,'Récap bâtiment'!$A$4:$O$52,15,FALSE))</f>
        <v/>
      </c>
      <c r="R43" s="2"/>
      <c r="S43" s="2" t="str">
        <f>IF(ISERROR(VLOOKUP(R43,'Récap bâtiment'!$A$54:$O$102,2,FALSE))=TRUE,"",VLOOKUP(R43,'Récap bâtiment'!$A$54:$O$102,2,FALSE))</f>
        <v/>
      </c>
      <c r="T43" s="2" t="str">
        <f>IF(ISERROR(VLOOKUP(R43,'Récap bâtiment'!$A$54:$O$102,3,FALSE))=TRUE,"",VLOOKUP(R43,'Récap bâtiment'!$A$54:$O$102,3,FALSE))</f>
        <v/>
      </c>
      <c r="U43" s="2" t="str">
        <f>IF(ISERROR(VLOOKUP(R43,'Récap bâtiment'!$A$54:$O$102,4,FALSE))=TRUE,"",VLOOKUP(R43,'Récap bâtiment'!$A$54:$O$102,4,FALSE))</f>
        <v/>
      </c>
      <c r="V43" s="2" t="str">
        <f>IF(ISERROR(VLOOKUP(R43,'Récap bâtiment'!$A$54:$O$102,5,FALSE))=TRUE,"",VLOOKUP(R43,'Récap bâtiment'!$A$54:$O$102,5,FALSE))</f>
        <v/>
      </c>
      <c r="W43" s="2" t="str">
        <f>IF(ISERROR(VLOOKUP(R43,'Récap bâtiment'!$A$54:$O$102,6,FALSE))=TRUE,"",VLOOKUP(R43,'Récap bâtiment'!$A$54:$O$102,6,FALSE))</f>
        <v/>
      </c>
      <c r="X43" s="2" t="str">
        <f>IF(ISERROR(VLOOKUP(R43,'Récap bâtiment'!$A$54:$O$102,7,FALSE))=TRUE,"",VLOOKUP(R43,'Récap bâtiment'!$A$54:$O$102,7,FALSE))</f>
        <v/>
      </c>
      <c r="Y43" s="2" t="str">
        <f>IF(ISERROR(VLOOKUP(R43,'Récap bâtiment'!$A$54:$O$102,8,FALSE))=TRUE,"",VLOOKUP(R43,'Récap bâtiment'!$A$54:$O$102,8,FALSE))</f>
        <v/>
      </c>
      <c r="Z43" s="2" t="str">
        <f>IF(ISERROR(VLOOKUP(R43,'Récap bâtiment'!$A$54:$O$102,9,FALSE))=TRUE,"",VLOOKUP(R43,'Récap bâtiment'!$A$54:$O$102,9,FALSE))</f>
        <v/>
      </c>
      <c r="AA43" s="2" t="str">
        <f>IF(ISERROR(VLOOKUP(R43,'Récap bâtiment'!$A$54:$O$102,10,FALSE))=TRUE,"",VLOOKUP(R43,'Récap bâtiment'!$A$54:$O$102,10,FALSE))</f>
        <v/>
      </c>
      <c r="AB43" s="2" t="str">
        <f>IF(ISERROR(VLOOKUP(R43,'Récap bâtiment'!$A$54:$O$102,11,FALSE))=TRUE,"",VLOOKUP(R43,'Récap bâtiment'!$A$54:$O$102,11,FALSE))</f>
        <v/>
      </c>
      <c r="AC43" s="2" t="str">
        <f>IF(ISERROR(VLOOKUP(R43,'Récap bâtiment'!$A$54:$O$102,12,FALSE))=TRUE,"",VLOOKUP(R43,'Récap bâtiment'!$A$54:$O$102,12,FALSE))</f>
        <v/>
      </c>
      <c r="AD43" s="2" t="str">
        <f>IF(ISERROR(VLOOKUP(R43,'Récap bâtiment'!$A$54:$O$102,13,FALSE))=TRUE,"",VLOOKUP(R43,'Récap bâtiment'!$A$54:$O$102,13,FALSE))</f>
        <v/>
      </c>
      <c r="AE43" s="2" t="str">
        <f>IF(ISERROR(VLOOKUP(R43,'Récap bâtiment'!$A$54:$O$102,14,FALSE))=TRUE,"",VLOOKUP(R43,'Récap bâtiment'!$A$54:$O$102,14,FALSE))</f>
        <v/>
      </c>
      <c r="AF43" s="2" t="str">
        <f>IF(ISERROR(VLOOKUP(R43,'Récap bâtiment'!$A$54:$O$102,15,FALSE))=TRUE,"",VLOOKUP(R43,'Récap bâtiment'!$A$54:$O$102,15,FALSE))</f>
        <v/>
      </c>
      <c r="AH43" s="2"/>
      <c r="AI43" s="2" t="str">
        <f>IF(ISERROR(VLOOKUP(AH43,'Récap bâtiment'!$A$104:$O$153,2,FALSE))=TRUE,"",VLOOKUP(AH43,'Récap bâtiment'!$A$104:$O$153,2,FALSE))</f>
        <v/>
      </c>
      <c r="AJ43" s="2" t="str">
        <f>IF(ISERROR(VLOOKUP(AH43,'Récap bâtiment'!$A$104:$O$153,3,FALSE))=TRUE,"",VLOOKUP(AH43,'Récap bâtiment'!$A$104:$O$153,3,FALSE))</f>
        <v/>
      </c>
      <c r="AK43" s="2" t="str">
        <f>IF(ISERROR(VLOOKUP(AH43,'Récap bâtiment'!$A$104:$O$153,4,FALSE))=TRUE,"",VLOOKUP(AH43,'Récap bâtiment'!$A$104:$O$153,4,FALSE))</f>
        <v/>
      </c>
      <c r="AL43" s="2" t="str">
        <f>IF(ISERROR(VLOOKUP(AH43,'Récap bâtiment'!$A$104:$O$153,5,FALSE))=TRUE,"",VLOOKUP(AH43,'Récap bâtiment'!$A$104:$O$153,5,FALSE))</f>
        <v/>
      </c>
      <c r="AM43" s="2" t="str">
        <f>IF(ISERROR(VLOOKUP(AH43,'Récap bâtiment'!$A$104:$O$153,6,FALSE))=TRUE,"",VLOOKUP(AH43,'Récap bâtiment'!$A$104:$O$153,6,FALSE))</f>
        <v/>
      </c>
      <c r="AN43" s="2" t="str">
        <f>IF(ISERROR(VLOOKUP(AH43,'Récap bâtiment'!$A$104:$O$153,7,FALSE))=TRUE,"",VLOOKUP(AH43,'Récap bâtiment'!$A$104:$O$153,7,FALSE))</f>
        <v/>
      </c>
      <c r="AO43" s="2" t="str">
        <f>IF(ISERROR(VLOOKUP(AH43,'Récap bâtiment'!$A$104:$O$153,8,FALSE))=TRUE,"",VLOOKUP(AH43,'Récap bâtiment'!$A$104:$O$153,8,FALSE))</f>
        <v/>
      </c>
      <c r="AP43" s="2" t="str">
        <f>IF(ISERROR(VLOOKUP(AH43,'Récap bâtiment'!$A$104:$O$153,9,FALSE))=TRUE,"",VLOOKUP(AH43,'Récap bâtiment'!$A$104:$O$153,9,FALSE))</f>
        <v/>
      </c>
      <c r="AQ43" s="2" t="str">
        <f>IF(ISERROR(VLOOKUP(AH43,'Récap bâtiment'!$A$104:$O$153,10,FALSE))=TRUE,"",VLOOKUP(AH43,'Récap bâtiment'!$A$104:$O$153,10,FALSE))</f>
        <v/>
      </c>
      <c r="AR43" s="2" t="str">
        <f>IF(ISERROR(VLOOKUP(AH43,'Récap bâtiment'!$A$104:$O$153,11,FALSE))=TRUE,"",VLOOKUP(AH43,'Récap bâtiment'!$A$104:$O$153,11,FALSE))</f>
        <v/>
      </c>
      <c r="AS43" s="2" t="str">
        <f>IF(ISERROR(VLOOKUP(AH43,'Récap bâtiment'!$A$104:$O$153,12,FALSE))=TRUE,"",VLOOKUP(AH43,'Récap bâtiment'!$A$104:$O$153,12,FALSE))</f>
        <v/>
      </c>
      <c r="AT43" s="2" t="str">
        <f>IF(ISERROR(VLOOKUP(AH43,'Récap bâtiment'!$A$104:$O$153,13,FALSE))=TRUE,"",VLOOKUP(AH43,'Récap bâtiment'!$A$104:$O$153,13,FALSE))</f>
        <v/>
      </c>
      <c r="AU43" s="2" t="str">
        <f>IF(ISERROR(VLOOKUP(AH43,'Récap bâtiment'!$A$104:$O$153,14,FALSE))=TRUE,"",VLOOKUP(AH43,'Récap bâtiment'!$A$104:$O$153,14,FALSE))</f>
        <v/>
      </c>
      <c r="AV43" s="2" t="str">
        <f>IF(ISERROR(VLOOKUP(AH43,'Récap bâtiment'!$A$104:$O$153,15,FALSE))=TRUE,"",VLOOKUP(AH43,'Récap bâtiment'!$A$104:$O$153,15,FALSE))</f>
        <v/>
      </c>
    </row>
    <row r="44" spans="2:48" x14ac:dyDescent="0.3">
      <c r="B44" s="2"/>
      <c r="C44" s="2" t="str">
        <f>IF(ISERROR(VLOOKUP(B44,'Récap bâtiment'!$A$4:$O$52,2,FALSE))=TRUE,"",VLOOKUP(B44,'Récap bâtiment'!$A$4:$O$52,2,FALSE))</f>
        <v/>
      </c>
      <c r="D44" s="2" t="str">
        <f>IF(ISERROR(VLOOKUP(B44,'Récap bâtiment'!$A$4:$O$52,3,FALSE))=TRUE,"",VLOOKUP(B44,'Récap bâtiment'!$A$4:$O$52,3,FALSE))</f>
        <v/>
      </c>
      <c r="E44" s="2" t="str">
        <f>IF(ISERROR(VLOOKUP(B44,'Récap bâtiment'!$A$4:$O$52,4,FALSE))=TRUE,"",VLOOKUP(B44,'Récap bâtiment'!$A$4:$O$52,4,FALSE))</f>
        <v/>
      </c>
      <c r="F44" s="2" t="str">
        <f>IF(ISERROR(VLOOKUP(B44,'Récap bâtiment'!$A$4:$O$52,5,FALSE))=TRUE,"",VLOOKUP(B44,'Récap bâtiment'!$A$4:$O$52,5,FALSE))</f>
        <v/>
      </c>
      <c r="G44" s="2" t="str">
        <f>IF(ISERROR(VLOOKUP(B44,'Récap bâtiment'!$A$4:$O$52,6,FALSE))=TRUE,"",VLOOKUP(B44,'Récap bâtiment'!$A$4:$O$52,6,FALSE))</f>
        <v/>
      </c>
      <c r="H44" s="2" t="str">
        <f>IF(ISERROR(VLOOKUP(B44,'Récap bâtiment'!$A$4:$O$52,7,FALSE))=TRUE,"",VLOOKUP(B44,'Récap bâtiment'!$A$4:$O$52,7,FALSE))</f>
        <v/>
      </c>
      <c r="I44" s="2" t="str">
        <f>IF(ISERROR(VLOOKUP(B44,'Récap bâtiment'!$A$4:$O$52,8,FALSE))=TRUE,"",VLOOKUP(B44,'Récap bâtiment'!$A$4:$O$52,8,FALSE))</f>
        <v/>
      </c>
      <c r="J44" s="2" t="str">
        <f>IF(ISERROR(VLOOKUP(B44,'Récap bâtiment'!$A$4:$O$52,9,FALSE))=TRUE,"",VLOOKUP(B44,'Récap bâtiment'!$A$4:$O$52,9,FALSE))</f>
        <v/>
      </c>
      <c r="K44" s="2" t="str">
        <f>IF(ISERROR(VLOOKUP(B44,'Récap bâtiment'!$A$4:$O$52,10,FALSE))=TRUE,"",VLOOKUP(B44,'Récap bâtiment'!$A$4:$O$52,10,FALSE))</f>
        <v/>
      </c>
      <c r="L44" s="2" t="str">
        <f>IF(ISERROR(VLOOKUP(B44,'Récap bâtiment'!$A$4:$O$52,11,FALSE))=TRUE,"",VLOOKUP(B44,'Récap bâtiment'!$A$4:$O$52,11,FALSE))</f>
        <v/>
      </c>
      <c r="M44" s="2" t="str">
        <f>IF(ISERROR(VLOOKUP(B44,'Récap bâtiment'!$A$4:$O$52,12,FALSE))=TRUE,"",VLOOKUP(B44,'Récap bâtiment'!$A$4:$O$52,12,FALSE))</f>
        <v/>
      </c>
      <c r="N44" s="2" t="str">
        <f>IF(ISERROR(VLOOKUP(B44,'Récap bâtiment'!$A$4:$O$52,13,FALSE))=TRUE,"",VLOOKUP(B44,'Récap bâtiment'!$A$4:$O$52,13,FALSE))</f>
        <v/>
      </c>
      <c r="O44" s="2" t="str">
        <f>IF(ISERROR(VLOOKUP(B44,'Récap bâtiment'!$A$4:$O$52,14,FALSE))=TRUE,"",VLOOKUP(B44,'Récap bâtiment'!$A$4:$O$52,14,FALSE))</f>
        <v/>
      </c>
      <c r="P44" s="2" t="str">
        <f>IF(ISERROR(VLOOKUP(B44,'Récap bâtiment'!$A$4:$O$52,15,FALSE))=TRUE,"",VLOOKUP(B44,'Récap bâtiment'!$A$4:$O$52,15,FALSE))</f>
        <v/>
      </c>
      <c r="R44" s="2"/>
      <c r="S44" s="2" t="str">
        <f>IF(ISERROR(VLOOKUP(R44,'Récap bâtiment'!$A$54:$O$102,2,FALSE))=TRUE,"",VLOOKUP(R44,'Récap bâtiment'!$A$54:$O$102,2,FALSE))</f>
        <v/>
      </c>
      <c r="T44" s="2" t="str">
        <f>IF(ISERROR(VLOOKUP(R44,'Récap bâtiment'!$A$54:$O$102,3,FALSE))=TRUE,"",VLOOKUP(R44,'Récap bâtiment'!$A$54:$O$102,3,FALSE))</f>
        <v/>
      </c>
      <c r="U44" s="2" t="str">
        <f>IF(ISERROR(VLOOKUP(R44,'Récap bâtiment'!$A$54:$O$102,4,FALSE))=TRUE,"",VLOOKUP(R44,'Récap bâtiment'!$A$54:$O$102,4,FALSE))</f>
        <v/>
      </c>
      <c r="V44" s="2" t="str">
        <f>IF(ISERROR(VLOOKUP(R44,'Récap bâtiment'!$A$54:$O$102,5,FALSE))=TRUE,"",VLOOKUP(R44,'Récap bâtiment'!$A$54:$O$102,5,FALSE))</f>
        <v/>
      </c>
      <c r="W44" s="2" t="str">
        <f>IF(ISERROR(VLOOKUP(R44,'Récap bâtiment'!$A$54:$O$102,6,FALSE))=TRUE,"",VLOOKUP(R44,'Récap bâtiment'!$A$54:$O$102,6,FALSE))</f>
        <v/>
      </c>
      <c r="X44" s="2" t="str">
        <f>IF(ISERROR(VLOOKUP(R44,'Récap bâtiment'!$A$54:$O$102,7,FALSE))=TRUE,"",VLOOKUP(R44,'Récap bâtiment'!$A$54:$O$102,7,FALSE))</f>
        <v/>
      </c>
      <c r="Y44" s="2" t="str">
        <f>IF(ISERROR(VLOOKUP(R44,'Récap bâtiment'!$A$54:$O$102,8,FALSE))=TRUE,"",VLOOKUP(R44,'Récap bâtiment'!$A$54:$O$102,8,FALSE))</f>
        <v/>
      </c>
      <c r="Z44" s="2" t="str">
        <f>IF(ISERROR(VLOOKUP(R44,'Récap bâtiment'!$A$54:$O$102,9,FALSE))=TRUE,"",VLOOKUP(R44,'Récap bâtiment'!$A$54:$O$102,9,FALSE))</f>
        <v/>
      </c>
      <c r="AA44" s="2" t="str">
        <f>IF(ISERROR(VLOOKUP(R44,'Récap bâtiment'!$A$54:$O$102,10,FALSE))=TRUE,"",VLOOKUP(R44,'Récap bâtiment'!$A$54:$O$102,10,FALSE))</f>
        <v/>
      </c>
      <c r="AB44" s="2" t="str">
        <f>IF(ISERROR(VLOOKUP(R44,'Récap bâtiment'!$A$54:$O$102,11,FALSE))=TRUE,"",VLOOKUP(R44,'Récap bâtiment'!$A$54:$O$102,11,FALSE))</f>
        <v/>
      </c>
      <c r="AC44" s="2" t="str">
        <f>IF(ISERROR(VLOOKUP(R44,'Récap bâtiment'!$A$54:$O$102,12,FALSE))=TRUE,"",VLOOKUP(R44,'Récap bâtiment'!$A$54:$O$102,12,FALSE))</f>
        <v/>
      </c>
      <c r="AD44" s="2" t="str">
        <f>IF(ISERROR(VLOOKUP(R44,'Récap bâtiment'!$A$54:$O$102,13,FALSE))=TRUE,"",VLOOKUP(R44,'Récap bâtiment'!$A$54:$O$102,13,FALSE))</f>
        <v/>
      </c>
      <c r="AE44" s="2" t="str">
        <f>IF(ISERROR(VLOOKUP(R44,'Récap bâtiment'!$A$54:$O$102,14,FALSE))=TRUE,"",VLOOKUP(R44,'Récap bâtiment'!$A$54:$O$102,14,FALSE))</f>
        <v/>
      </c>
      <c r="AF44" s="2" t="str">
        <f>IF(ISERROR(VLOOKUP(R44,'Récap bâtiment'!$A$54:$O$102,15,FALSE))=TRUE,"",VLOOKUP(R44,'Récap bâtiment'!$A$54:$O$102,15,FALSE))</f>
        <v/>
      </c>
      <c r="AH44" s="2"/>
      <c r="AI44" s="2" t="str">
        <f>IF(ISERROR(VLOOKUP(AH44,'Récap bâtiment'!$A$104:$O$153,2,FALSE))=TRUE,"",VLOOKUP(AH44,'Récap bâtiment'!$A$104:$O$153,2,FALSE))</f>
        <v/>
      </c>
      <c r="AJ44" s="2" t="str">
        <f>IF(ISERROR(VLOOKUP(AH44,'Récap bâtiment'!$A$104:$O$153,3,FALSE))=TRUE,"",VLOOKUP(AH44,'Récap bâtiment'!$A$104:$O$153,3,FALSE))</f>
        <v/>
      </c>
      <c r="AK44" s="2" t="str">
        <f>IF(ISERROR(VLOOKUP(AH44,'Récap bâtiment'!$A$104:$O$153,4,FALSE))=TRUE,"",VLOOKUP(AH44,'Récap bâtiment'!$A$104:$O$153,4,FALSE))</f>
        <v/>
      </c>
      <c r="AL44" s="2" t="str">
        <f>IF(ISERROR(VLOOKUP(AH44,'Récap bâtiment'!$A$104:$O$153,5,FALSE))=TRUE,"",VLOOKUP(AH44,'Récap bâtiment'!$A$104:$O$153,5,FALSE))</f>
        <v/>
      </c>
      <c r="AM44" s="2" t="str">
        <f>IF(ISERROR(VLOOKUP(AH44,'Récap bâtiment'!$A$104:$O$153,6,FALSE))=TRUE,"",VLOOKUP(AH44,'Récap bâtiment'!$A$104:$O$153,6,FALSE))</f>
        <v/>
      </c>
      <c r="AN44" s="2" t="str">
        <f>IF(ISERROR(VLOOKUP(AH44,'Récap bâtiment'!$A$104:$O$153,7,FALSE))=TRUE,"",VLOOKUP(AH44,'Récap bâtiment'!$A$104:$O$153,7,FALSE))</f>
        <v/>
      </c>
      <c r="AO44" s="2" t="str">
        <f>IF(ISERROR(VLOOKUP(AH44,'Récap bâtiment'!$A$104:$O$153,8,FALSE))=TRUE,"",VLOOKUP(AH44,'Récap bâtiment'!$A$104:$O$153,8,FALSE))</f>
        <v/>
      </c>
      <c r="AP44" s="2" t="str">
        <f>IF(ISERROR(VLOOKUP(AH44,'Récap bâtiment'!$A$104:$O$153,9,FALSE))=TRUE,"",VLOOKUP(AH44,'Récap bâtiment'!$A$104:$O$153,9,FALSE))</f>
        <v/>
      </c>
      <c r="AQ44" s="2" t="str">
        <f>IF(ISERROR(VLOOKUP(AH44,'Récap bâtiment'!$A$104:$O$153,10,FALSE))=TRUE,"",VLOOKUP(AH44,'Récap bâtiment'!$A$104:$O$153,10,FALSE))</f>
        <v/>
      </c>
      <c r="AR44" s="2" t="str">
        <f>IF(ISERROR(VLOOKUP(AH44,'Récap bâtiment'!$A$104:$O$153,11,FALSE))=TRUE,"",VLOOKUP(AH44,'Récap bâtiment'!$A$104:$O$153,11,FALSE))</f>
        <v/>
      </c>
      <c r="AS44" s="2" t="str">
        <f>IF(ISERROR(VLOOKUP(AH44,'Récap bâtiment'!$A$104:$O$153,12,FALSE))=TRUE,"",VLOOKUP(AH44,'Récap bâtiment'!$A$104:$O$153,12,FALSE))</f>
        <v/>
      </c>
      <c r="AT44" s="2" t="str">
        <f>IF(ISERROR(VLOOKUP(AH44,'Récap bâtiment'!$A$104:$O$153,13,FALSE))=TRUE,"",VLOOKUP(AH44,'Récap bâtiment'!$A$104:$O$153,13,FALSE))</f>
        <v/>
      </c>
      <c r="AU44" s="2" t="str">
        <f>IF(ISERROR(VLOOKUP(AH44,'Récap bâtiment'!$A$104:$O$153,14,FALSE))=TRUE,"",VLOOKUP(AH44,'Récap bâtiment'!$A$104:$O$153,14,FALSE))</f>
        <v/>
      </c>
      <c r="AV44" s="2" t="str">
        <f>IF(ISERROR(VLOOKUP(AH44,'Récap bâtiment'!$A$104:$O$153,15,FALSE))=TRUE,"",VLOOKUP(AH44,'Récap bâtiment'!$A$104:$O$153,15,FALSE))</f>
        <v/>
      </c>
    </row>
    <row r="45" spans="2:48" s="6" customFormat="1" x14ac:dyDescent="0.3"/>
    <row r="46" spans="2:48" x14ac:dyDescent="0.3">
      <c r="B46" s="18" t="s">
        <v>160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5" t="s">
        <v>155</v>
      </c>
      <c r="P46" s="4"/>
      <c r="R46" s="18" t="s">
        <v>168</v>
      </c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5" t="s">
        <v>155</v>
      </c>
      <c r="AF46" s="4"/>
      <c r="AH46" s="18" t="s">
        <v>174</v>
      </c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5" t="s">
        <v>155</v>
      </c>
      <c r="AV46" s="4" t="s">
        <v>211</v>
      </c>
    </row>
    <row r="47" spans="2:48" x14ac:dyDescent="0.3">
      <c r="B47" s="16" t="s">
        <v>0</v>
      </c>
      <c r="C47" s="15" t="s">
        <v>1</v>
      </c>
      <c r="D47" s="16" t="s">
        <v>6</v>
      </c>
      <c r="E47" s="16" t="s">
        <v>5</v>
      </c>
      <c r="F47" s="16" t="s">
        <v>4</v>
      </c>
      <c r="G47" s="16"/>
      <c r="H47" s="16"/>
      <c r="I47" s="16"/>
      <c r="J47" s="16"/>
      <c r="K47" s="16"/>
      <c r="L47" s="16"/>
      <c r="M47" s="16"/>
      <c r="N47" s="15" t="s">
        <v>14</v>
      </c>
      <c r="O47" s="15" t="s">
        <v>16</v>
      </c>
      <c r="P47" s="15" t="s">
        <v>17</v>
      </c>
      <c r="R47" s="16" t="s">
        <v>0</v>
      </c>
      <c r="S47" s="15" t="s">
        <v>1</v>
      </c>
      <c r="T47" s="16" t="s">
        <v>6</v>
      </c>
      <c r="U47" s="16" t="s">
        <v>5</v>
      </c>
      <c r="V47" s="16" t="s">
        <v>4</v>
      </c>
      <c r="W47" s="16"/>
      <c r="X47" s="16"/>
      <c r="Y47" s="16"/>
      <c r="Z47" s="16"/>
      <c r="AA47" s="16"/>
      <c r="AB47" s="16"/>
      <c r="AC47" s="16"/>
      <c r="AD47" s="15" t="s">
        <v>14</v>
      </c>
      <c r="AE47" s="15" t="s">
        <v>16</v>
      </c>
      <c r="AF47" s="15" t="s">
        <v>17</v>
      </c>
      <c r="AH47" s="16" t="s">
        <v>0</v>
      </c>
      <c r="AI47" s="15" t="s">
        <v>1</v>
      </c>
      <c r="AJ47" s="16" t="s">
        <v>6</v>
      </c>
      <c r="AK47" s="16" t="s">
        <v>5</v>
      </c>
      <c r="AL47" s="16" t="s">
        <v>4</v>
      </c>
      <c r="AM47" s="16"/>
      <c r="AN47" s="16"/>
      <c r="AO47" s="16"/>
      <c r="AP47" s="16"/>
      <c r="AQ47" s="16"/>
      <c r="AR47" s="16"/>
      <c r="AS47" s="16"/>
      <c r="AT47" s="15" t="s">
        <v>14</v>
      </c>
      <c r="AU47" s="15" t="s">
        <v>16</v>
      </c>
      <c r="AV47" s="15" t="s">
        <v>17</v>
      </c>
    </row>
    <row r="48" spans="2:48" ht="39.6" x14ac:dyDescent="0.3">
      <c r="B48" s="16"/>
      <c r="C48" s="15"/>
      <c r="D48" s="16"/>
      <c r="E48" s="16"/>
      <c r="F48" s="3" t="s">
        <v>46</v>
      </c>
      <c r="G48" s="3" t="s">
        <v>7</v>
      </c>
      <c r="H48" s="3" t="s">
        <v>8</v>
      </c>
      <c r="I48" s="3" t="s">
        <v>9</v>
      </c>
      <c r="J48" s="3" t="s">
        <v>10</v>
      </c>
      <c r="K48" s="3" t="s">
        <v>11</v>
      </c>
      <c r="L48" s="3" t="s">
        <v>12</v>
      </c>
      <c r="M48" s="3" t="s">
        <v>13</v>
      </c>
      <c r="N48" s="15"/>
      <c r="O48" s="15"/>
      <c r="P48" s="15"/>
      <c r="R48" s="16"/>
      <c r="S48" s="15"/>
      <c r="T48" s="16"/>
      <c r="U48" s="16"/>
      <c r="V48" s="3" t="s">
        <v>46</v>
      </c>
      <c r="W48" s="3" t="s">
        <v>7</v>
      </c>
      <c r="X48" s="3" t="s">
        <v>8</v>
      </c>
      <c r="Y48" s="3" t="s">
        <v>9</v>
      </c>
      <c r="Z48" s="3" t="s">
        <v>10</v>
      </c>
      <c r="AA48" s="3" t="s">
        <v>11</v>
      </c>
      <c r="AB48" s="3" t="s">
        <v>12</v>
      </c>
      <c r="AC48" s="3" t="s">
        <v>13</v>
      </c>
      <c r="AD48" s="15"/>
      <c r="AE48" s="15"/>
      <c r="AF48" s="15"/>
      <c r="AH48" s="16"/>
      <c r="AI48" s="15"/>
      <c r="AJ48" s="16"/>
      <c r="AK48" s="16"/>
      <c r="AL48" s="3" t="s">
        <v>46</v>
      </c>
      <c r="AM48" s="3" t="s">
        <v>7</v>
      </c>
      <c r="AN48" s="3" t="s">
        <v>8</v>
      </c>
      <c r="AO48" s="3" t="s">
        <v>9</v>
      </c>
      <c r="AP48" s="3" t="s">
        <v>10</v>
      </c>
      <c r="AQ48" s="3" t="s">
        <v>11</v>
      </c>
      <c r="AR48" s="3" t="s">
        <v>12</v>
      </c>
      <c r="AS48" s="3" t="s">
        <v>13</v>
      </c>
      <c r="AT48" s="15"/>
      <c r="AU48" s="15"/>
      <c r="AV48" s="15"/>
    </row>
    <row r="49" spans="2:48" x14ac:dyDescent="0.3">
      <c r="B49" s="2"/>
      <c r="C49" s="2" t="str">
        <f>IF(ISERROR(VLOOKUP(B49,'Récap bâtiment'!$A$4:$O$52,2,FALSE))=TRUE,"",VLOOKUP(B49,'Récap bâtiment'!$A$4:$O$52,2,FALSE))</f>
        <v/>
      </c>
      <c r="D49" s="2" t="str">
        <f>IF(ISERROR(VLOOKUP(B49,'Récap bâtiment'!$A$4:$O$52,3,FALSE))=TRUE,"",VLOOKUP(B49,'Récap bâtiment'!$A$4:$O$52,3,FALSE))</f>
        <v/>
      </c>
      <c r="E49" s="2" t="str">
        <f>IF(ISERROR(VLOOKUP(B49,'Récap bâtiment'!$A$4:$O$52,4,FALSE))=TRUE,"",VLOOKUP(B49,'Récap bâtiment'!$A$4:$O$52,4,FALSE))</f>
        <v/>
      </c>
      <c r="F49" s="2" t="str">
        <f>IF(ISERROR(VLOOKUP(B49,'Récap bâtiment'!$A$4:$O$52,5,FALSE))=TRUE,"",VLOOKUP(B49,'Récap bâtiment'!$A$4:$O$52,5,FALSE))</f>
        <v/>
      </c>
      <c r="G49" s="2" t="str">
        <f>IF(ISERROR(VLOOKUP(B49,'Récap bâtiment'!$A$4:$O$52,6,FALSE))=TRUE,"",VLOOKUP(B49,'Récap bâtiment'!$A$4:$O$52,6,FALSE))</f>
        <v/>
      </c>
      <c r="H49" s="2" t="str">
        <f>IF(ISERROR(VLOOKUP(B49,'Récap bâtiment'!$A$4:$O$52,7,FALSE))=TRUE,"",VLOOKUP(B49,'Récap bâtiment'!$A$4:$O$52,7,FALSE))</f>
        <v/>
      </c>
      <c r="I49" s="2" t="str">
        <f>IF(ISERROR(VLOOKUP(B49,'Récap bâtiment'!$A$4:$O$52,8,FALSE))=TRUE,"",VLOOKUP(B49,'Récap bâtiment'!$A$4:$O$52,8,FALSE))</f>
        <v/>
      </c>
      <c r="J49" s="2" t="str">
        <f>IF(ISERROR(VLOOKUP(B49,'Récap bâtiment'!$A$4:$O$52,9,FALSE))=TRUE,"",VLOOKUP(B49,'Récap bâtiment'!$A$4:$O$52,9,FALSE))</f>
        <v/>
      </c>
      <c r="K49" s="2" t="str">
        <f>IF(ISERROR(VLOOKUP(B49,'Récap bâtiment'!$A$4:$O$52,10,FALSE))=TRUE,"",VLOOKUP(B49,'Récap bâtiment'!$A$4:$O$52,10,FALSE))</f>
        <v/>
      </c>
      <c r="L49" s="2" t="str">
        <f>IF(ISERROR(VLOOKUP(B49,'Récap bâtiment'!$A$4:$O$52,11,FALSE))=TRUE,"",VLOOKUP(B49,'Récap bâtiment'!$A$4:$O$52,11,FALSE))</f>
        <v/>
      </c>
      <c r="M49" s="2" t="str">
        <f>IF(ISERROR(VLOOKUP(B49,'Récap bâtiment'!$A$4:$O$52,12,FALSE))=TRUE,"",VLOOKUP(B49,'Récap bâtiment'!$A$4:$O$52,12,FALSE))</f>
        <v/>
      </c>
      <c r="N49" s="2" t="str">
        <f>IF(ISERROR(VLOOKUP(B49,'Récap bâtiment'!$A$4:$O$52,13,FALSE))=TRUE,"",VLOOKUP(B49,'Récap bâtiment'!$A$4:$O$52,13,FALSE))</f>
        <v/>
      </c>
      <c r="O49" s="2" t="str">
        <f>IF(ISERROR(VLOOKUP(B49,'Récap bâtiment'!$A$4:$O$52,14,FALSE))=TRUE,"",VLOOKUP(B49,'Récap bâtiment'!$A$4:$O$52,14,FALSE))</f>
        <v/>
      </c>
      <c r="P49" s="2" t="str">
        <f>IF(ISERROR(VLOOKUP(B49,'Récap bâtiment'!$A$4:$O$52,15,FALSE))=TRUE,"",VLOOKUP(B49,'Récap bâtiment'!$A$4:$O$52,15,FALSE))</f>
        <v/>
      </c>
      <c r="R49" s="2"/>
      <c r="S49" s="2" t="str">
        <f>IF(ISERROR(VLOOKUP(R49,'Récap bâtiment'!$A$54:$O$102,2,FALSE))=TRUE,"",VLOOKUP(R49,'Récap bâtiment'!$A$54:$O$102,2,FALSE))</f>
        <v/>
      </c>
      <c r="T49" s="2" t="str">
        <f>IF(ISERROR(VLOOKUP(R49,'Récap bâtiment'!$A$54:$O$102,3,FALSE))=TRUE,"",VLOOKUP(R49,'Récap bâtiment'!$A$54:$O$102,3,FALSE))</f>
        <v/>
      </c>
      <c r="U49" s="2" t="str">
        <f>IF(ISERROR(VLOOKUP(R49,'Récap bâtiment'!$A$54:$O$102,4,FALSE))=TRUE,"",VLOOKUP(R49,'Récap bâtiment'!$A$54:$O$102,4,FALSE))</f>
        <v/>
      </c>
      <c r="V49" s="2" t="str">
        <f>IF(ISERROR(VLOOKUP(R49,'Récap bâtiment'!$A$54:$O$102,5,FALSE))=TRUE,"",VLOOKUP(R49,'Récap bâtiment'!$A$54:$O$102,5,FALSE))</f>
        <v/>
      </c>
      <c r="W49" s="2" t="str">
        <f>IF(ISERROR(VLOOKUP(R49,'Récap bâtiment'!$A$54:$O$102,6,FALSE))=TRUE,"",VLOOKUP(R49,'Récap bâtiment'!$A$54:$O$102,6,FALSE))</f>
        <v/>
      </c>
      <c r="X49" s="2" t="str">
        <f>IF(ISERROR(VLOOKUP(R49,'Récap bâtiment'!$A$54:$O$102,7,FALSE))=TRUE,"",VLOOKUP(R49,'Récap bâtiment'!$A$54:$O$102,7,FALSE))</f>
        <v/>
      </c>
      <c r="Y49" s="2" t="str">
        <f>IF(ISERROR(VLOOKUP(R49,'Récap bâtiment'!$A$54:$O$102,8,FALSE))=TRUE,"",VLOOKUP(R49,'Récap bâtiment'!$A$54:$O$102,8,FALSE))</f>
        <v/>
      </c>
      <c r="Z49" s="2" t="str">
        <f>IF(ISERROR(VLOOKUP(R49,'Récap bâtiment'!$A$54:$O$102,9,FALSE))=TRUE,"",VLOOKUP(R49,'Récap bâtiment'!$A$54:$O$102,9,FALSE))</f>
        <v/>
      </c>
      <c r="AA49" s="2" t="str">
        <f>IF(ISERROR(VLOOKUP(R49,'Récap bâtiment'!$A$54:$O$102,10,FALSE))=TRUE,"",VLOOKUP(R49,'Récap bâtiment'!$A$54:$O$102,10,FALSE))</f>
        <v/>
      </c>
      <c r="AB49" s="2" t="str">
        <f>IF(ISERROR(VLOOKUP(R49,'Récap bâtiment'!$A$54:$O$102,11,FALSE))=TRUE,"",VLOOKUP(R49,'Récap bâtiment'!$A$54:$O$102,11,FALSE))</f>
        <v/>
      </c>
      <c r="AC49" s="2" t="str">
        <f>IF(ISERROR(VLOOKUP(R49,'Récap bâtiment'!$A$54:$O$102,12,FALSE))=TRUE,"",VLOOKUP(R49,'Récap bâtiment'!$A$54:$O$102,12,FALSE))</f>
        <v/>
      </c>
      <c r="AD49" s="2" t="str">
        <f>IF(ISERROR(VLOOKUP(R49,'Récap bâtiment'!$A$54:$O$102,13,FALSE))=TRUE,"",VLOOKUP(R49,'Récap bâtiment'!$A$54:$O$102,13,FALSE))</f>
        <v/>
      </c>
      <c r="AE49" s="2" t="str">
        <f>IF(ISERROR(VLOOKUP(R49,'Récap bâtiment'!$A$54:$O$102,14,FALSE))=TRUE,"",VLOOKUP(R49,'Récap bâtiment'!$A$54:$O$102,14,FALSE))</f>
        <v/>
      </c>
      <c r="AF49" s="2" t="str">
        <f>IF(ISERROR(VLOOKUP(R49,'Récap bâtiment'!$A$54:$O$102,15,FALSE))=TRUE,"",VLOOKUP(R49,'Récap bâtiment'!$A$54:$O$102,15,FALSE))</f>
        <v/>
      </c>
      <c r="AH49" s="2"/>
      <c r="AI49" s="2" t="str">
        <f>IF(ISERROR(VLOOKUP(AH49,'Récap bâtiment'!$A$104:$O$153,2,FALSE))=TRUE,"",VLOOKUP(AH49,'Récap bâtiment'!$A$104:$O$153,2,FALSE))</f>
        <v/>
      </c>
      <c r="AJ49" s="2" t="str">
        <f>IF(ISERROR(VLOOKUP(AH49,'Récap bâtiment'!$A$104:$O$153,3,FALSE))=TRUE,"",VLOOKUP(AH49,'Récap bâtiment'!$A$104:$O$153,3,FALSE))</f>
        <v/>
      </c>
      <c r="AK49" s="2" t="str">
        <f>IF(ISERROR(VLOOKUP(AH49,'Récap bâtiment'!$A$104:$O$153,4,FALSE))=TRUE,"",VLOOKUP(AH49,'Récap bâtiment'!$A$104:$O$153,4,FALSE))</f>
        <v/>
      </c>
      <c r="AL49" s="2" t="str">
        <f>IF(ISERROR(VLOOKUP(AH49,'Récap bâtiment'!$A$104:$O$153,5,FALSE))=TRUE,"",VLOOKUP(AH49,'Récap bâtiment'!$A$104:$O$153,5,FALSE))</f>
        <v/>
      </c>
      <c r="AM49" s="2" t="str">
        <f>IF(ISERROR(VLOOKUP(AH49,'Récap bâtiment'!$A$104:$O$153,6,FALSE))=TRUE,"",VLOOKUP(AH49,'Récap bâtiment'!$A$104:$O$153,6,FALSE))</f>
        <v/>
      </c>
      <c r="AN49" s="2" t="str">
        <f>IF(ISERROR(VLOOKUP(AH49,'Récap bâtiment'!$A$104:$O$153,7,FALSE))=TRUE,"",VLOOKUP(AH49,'Récap bâtiment'!$A$104:$O$153,7,FALSE))</f>
        <v/>
      </c>
      <c r="AO49" s="2" t="str">
        <f>IF(ISERROR(VLOOKUP(AH49,'Récap bâtiment'!$A$104:$O$153,8,FALSE))=TRUE,"",VLOOKUP(AH49,'Récap bâtiment'!$A$104:$O$153,8,FALSE))</f>
        <v/>
      </c>
      <c r="AP49" s="2" t="str">
        <f>IF(ISERROR(VLOOKUP(AH49,'Récap bâtiment'!$A$104:$O$153,9,FALSE))=TRUE,"",VLOOKUP(AH49,'Récap bâtiment'!$A$104:$O$153,9,FALSE))</f>
        <v/>
      </c>
      <c r="AQ49" s="2" t="str">
        <f>IF(ISERROR(VLOOKUP(AH49,'Récap bâtiment'!$A$104:$O$153,10,FALSE))=TRUE,"",VLOOKUP(AH49,'Récap bâtiment'!$A$104:$O$153,10,FALSE))</f>
        <v/>
      </c>
      <c r="AR49" s="2" t="str">
        <f>IF(ISERROR(VLOOKUP(AH49,'Récap bâtiment'!$A$104:$O$153,11,FALSE))=TRUE,"",VLOOKUP(AH49,'Récap bâtiment'!$A$104:$O$153,11,FALSE))</f>
        <v/>
      </c>
      <c r="AS49" s="2" t="str">
        <f>IF(ISERROR(VLOOKUP(AH49,'Récap bâtiment'!$A$104:$O$153,12,FALSE))=TRUE,"",VLOOKUP(AH49,'Récap bâtiment'!$A$104:$O$153,12,FALSE))</f>
        <v/>
      </c>
      <c r="AT49" s="2" t="str">
        <f>IF(ISERROR(VLOOKUP(AH49,'Récap bâtiment'!$A$104:$O$153,13,FALSE))=TRUE,"",VLOOKUP(AH49,'Récap bâtiment'!$A$104:$O$153,13,FALSE))</f>
        <v/>
      </c>
      <c r="AU49" s="2" t="str">
        <f>IF(ISERROR(VLOOKUP(AH49,'Récap bâtiment'!$A$104:$O$153,14,FALSE))=TRUE,"",VLOOKUP(AH49,'Récap bâtiment'!$A$104:$O$153,14,FALSE))</f>
        <v/>
      </c>
      <c r="AV49" s="2" t="str">
        <f>IF(ISERROR(VLOOKUP(AH49,'Récap bâtiment'!$A$104:$O$153,15,FALSE))=TRUE,"",VLOOKUP(AH49,'Récap bâtiment'!$A$104:$O$153,15,FALSE))</f>
        <v/>
      </c>
    </row>
    <row r="50" spans="2:48" x14ac:dyDescent="0.3">
      <c r="B50" s="2"/>
      <c r="C50" s="2" t="str">
        <f>IF(ISERROR(VLOOKUP(B50,'Récap bâtiment'!$A$4:$O$52,2,FALSE))=TRUE,"",VLOOKUP(B50,'Récap bâtiment'!$A$4:$O$52,2,FALSE))</f>
        <v/>
      </c>
      <c r="D50" s="2" t="str">
        <f>IF(ISERROR(VLOOKUP(B50,'Récap bâtiment'!$A$4:$O$52,3,FALSE))=TRUE,"",VLOOKUP(B50,'Récap bâtiment'!$A$4:$O$52,3,FALSE))</f>
        <v/>
      </c>
      <c r="E50" s="2" t="str">
        <f>IF(ISERROR(VLOOKUP(B50,'Récap bâtiment'!$A$4:$O$52,4,FALSE))=TRUE,"",VLOOKUP(B50,'Récap bâtiment'!$A$4:$O$52,4,FALSE))</f>
        <v/>
      </c>
      <c r="F50" s="2" t="str">
        <f>IF(ISERROR(VLOOKUP(B50,'Récap bâtiment'!$A$4:$O$52,5,FALSE))=TRUE,"",VLOOKUP(B50,'Récap bâtiment'!$A$4:$O$52,5,FALSE))</f>
        <v/>
      </c>
      <c r="G50" s="2" t="str">
        <f>IF(ISERROR(VLOOKUP(B50,'Récap bâtiment'!$A$4:$O$52,6,FALSE))=TRUE,"",VLOOKUP(B50,'Récap bâtiment'!$A$4:$O$52,6,FALSE))</f>
        <v/>
      </c>
      <c r="H50" s="2" t="str">
        <f>IF(ISERROR(VLOOKUP(B50,'Récap bâtiment'!$A$4:$O$52,7,FALSE))=TRUE,"",VLOOKUP(B50,'Récap bâtiment'!$A$4:$O$52,7,FALSE))</f>
        <v/>
      </c>
      <c r="I50" s="2" t="str">
        <f>IF(ISERROR(VLOOKUP(B50,'Récap bâtiment'!$A$4:$O$52,8,FALSE))=TRUE,"",VLOOKUP(B50,'Récap bâtiment'!$A$4:$O$52,8,FALSE))</f>
        <v/>
      </c>
      <c r="J50" s="2" t="str">
        <f>IF(ISERROR(VLOOKUP(B50,'Récap bâtiment'!$A$4:$O$52,9,FALSE))=TRUE,"",VLOOKUP(B50,'Récap bâtiment'!$A$4:$O$52,9,FALSE))</f>
        <v/>
      </c>
      <c r="K50" s="2" t="str">
        <f>IF(ISERROR(VLOOKUP(B50,'Récap bâtiment'!$A$4:$O$52,10,FALSE))=TRUE,"",VLOOKUP(B50,'Récap bâtiment'!$A$4:$O$52,10,FALSE))</f>
        <v/>
      </c>
      <c r="L50" s="2" t="str">
        <f>IF(ISERROR(VLOOKUP(B50,'Récap bâtiment'!$A$4:$O$52,11,FALSE))=TRUE,"",VLOOKUP(B50,'Récap bâtiment'!$A$4:$O$52,11,FALSE))</f>
        <v/>
      </c>
      <c r="M50" s="2" t="str">
        <f>IF(ISERROR(VLOOKUP(B50,'Récap bâtiment'!$A$4:$O$52,12,FALSE))=TRUE,"",VLOOKUP(B50,'Récap bâtiment'!$A$4:$O$52,12,FALSE))</f>
        <v/>
      </c>
      <c r="N50" s="2" t="str">
        <f>IF(ISERROR(VLOOKUP(B50,'Récap bâtiment'!$A$4:$O$52,13,FALSE))=TRUE,"",VLOOKUP(B50,'Récap bâtiment'!$A$4:$O$52,13,FALSE))</f>
        <v/>
      </c>
      <c r="O50" s="2" t="str">
        <f>IF(ISERROR(VLOOKUP(B50,'Récap bâtiment'!$A$4:$O$52,14,FALSE))=TRUE,"",VLOOKUP(B50,'Récap bâtiment'!$A$4:$O$52,14,FALSE))</f>
        <v/>
      </c>
      <c r="P50" s="2" t="str">
        <f>IF(ISERROR(VLOOKUP(B50,'Récap bâtiment'!$A$4:$O$52,15,FALSE))=TRUE,"",VLOOKUP(B50,'Récap bâtiment'!$A$4:$O$52,15,FALSE))</f>
        <v/>
      </c>
      <c r="R50" s="2"/>
      <c r="S50" s="2" t="str">
        <f>IF(ISERROR(VLOOKUP(R50,'Récap bâtiment'!$A$54:$O$102,2,FALSE))=TRUE,"",VLOOKUP(R50,'Récap bâtiment'!$A$54:$O$102,2,FALSE))</f>
        <v/>
      </c>
      <c r="T50" s="2" t="str">
        <f>IF(ISERROR(VLOOKUP(R50,'Récap bâtiment'!$A$54:$O$102,3,FALSE))=TRUE,"",VLOOKUP(R50,'Récap bâtiment'!$A$54:$O$102,3,FALSE))</f>
        <v/>
      </c>
      <c r="U50" s="2" t="str">
        <f>IF(ISERROR(VLOOKUP(R50,'Récap bâtiment'!$A$54:$O$102,4,FALSE))=TRUE,"",VLOOKUP(R50,'Récap bâtiment'!$A$54:$O$102,4,FALSE))</f>
        <v/>
      </c>
      <c r="V50" s="2" t="str">
        <f>IF(ISERROR(VLOOKUP(R50,'Récap bâtiment'!$A$54:$O$102,5,FALSE))=TRUE,"",VLOOKUP(R50,'Récap bâtiment'!$A$54:$O$102,5,FALSE))</f>
        <v/>
      </c>
      <c r="W50" s="2" t="str">
        <f>IF(ISERROR(VLOOKUP(R50,'Récap bâtiment'!$A$54:$O$102,6,FALSE))=TRUE,"",VLOOKUP(R50,'Récap bâtiment'!$A$54:$O$102,6,FALSE))</f>
        <v/>
      </c>
      <c r="X50" s="2" t="str">
        <f>IF(ISERROR(VLOOKUP(R50,'Récap bâtiment'!$A$54:$O$102,7,FALSE))=TRUE,"",VLOOKUP(R50,'Récap bâtiment'!$A$54:$O$102,7,FALSE))</f>
        <v/>
      </c>
      <c r="Y50" s="2" t="str">
        <f>IF(ISERROR(VLOOKUP(R50,'Récap bâtiment'!$A$54:$O$102,8,FALSE))=TRUE,"",VLOOKUP(R50,'Récap bâtiment'!$A$54:$O$102,8,FALSE))</f>
        <v/>
      </c>
      <c r="Z50" s="2" t="str">
        <f>IF(ISERROR(VLOOKUP(R50,'Récap bâtiment'!$A$54:$O$102,9,FALSE))=TRUE,"",VLOOKUP(R50,'Récap bâtiment'!$A$54:$O$102,9,FALSE))</f>
        <v/>
      </c>
      <c r="AA50" s="2" t="str">
        <f>IF(ISERROR(VLOOKUP(R50,'Récap bâtiment'!$A$54:$O$102,10,FALSE))=TRUE,"",VLOOKUP(R50,'Récap bâtiment'!$A$54:$O$102,10,FALSE))</f>
        <v/>
      </c>
      <c r="AB50" s="2" t="str">
        <f>IF(ISERROR(VLOOKUP(R50,'Récap bâtiment'!$A$54:$O$102,11,FALSE))=TRUE,"",VLOOKUP(R50,'Récap bâtiment'!$A$54:$O$102,11,FALSE))</f>
        <v/>
      </c>
      <c r="AC50" s="2" t="str">
        <f>IF(ISERROR(VLOOKUP(R50,'Récap bâtiment'!$A$54:$O$102,12,FALSE))=TRUE,"",VLOOKUP(R50,'Récap bâtiment'!$A$54:$O$102,12,FALSE))</f>
        <v/>
      </c>
      <c r="AD50" s="2" t="str">
        <f>IF(ISERROR(VLOOKUP(R50,'Récap bâtiment'!$A$54:$O$102,13,FALSE))=TRUE,"",VLOOKUP(R50,'Récap bâtiment'!$A$54:$O$102,13,FALSE))</f>
        <v/>
      </c>
      <c r="AE50" s="2" t="str">
        <f>IF(ISERROR(VLOOKUP(R50,'Récap bâtiment'!$A$54:$O$102,14,FALSE))=TRUE,"",VLOOKUP(R50,'Récap bâtiment'!$A$54:$O$102,14,FALSE))</f>
        <v/>
      </c>
      <c r="AF50" s="2" t="str">
        <f>IF(ISERROR(VLOOKUP(R50,'Récap bâtiment'!$A$54:$O$102,15,FALSE))=TRUE,"",VLOOKUP(R50,'Récap bâtiment'!$A$54:$O$102,15,FALSE))</f>
        <v/>
      </c>
      <c r="AH50" s="2"/>
      <c r="AI50" s="2" t="str">
        <f>IF(ISERROR(VLOOKUP(AH50,'Récap bâtiment'!$A$104:$O$153,2,FALSE))=TRUE,"",VLOOKUP(AH50,'Récap bâtiment'!$A$104:$O$153,2,FALSE))</f>
        <v/>
      </c>
      <c r="AJ50" s="2" t="str">
        <f>IF(ISERROR(VLOOKUP(AH50,'Récap bâtiment'!$A$104:$O$153,3,FALSE))=TRUE,"",VLOOKUP(AH50,'Récap bâtiment'!$A$104:$O$153,3,FALSE))</f>
        <v/>
      </c>
      <c r="AK50" s="2" t="str">
        <f>IF(ISERROR(VLOOKUP(AH50,'Récap bâtiment'!$A$104:$O$153,4,FALSE))=TRUE,"",VLOOKUP(AH50,'Récap bâtiment'!$A$104:$O$153,4,FALSE))</f>
        <v/>
      </c>
      <c r="AL50" s="2" t="str">
        <f>IF(ISERROR(VLOOKUP(AH50,'Récap bâtiment'!$A$104:$O$153,5,FALSE))=TRUE,"",VLOOKUP(AH50,'Récap bâtiment'!$A$104:$O$153,5,FALSE))</f>
        <v/>
      </c>
      <c r="AM50" s="2" t="str">
        <f>IF(ISERROR(VLOOKUP(AH50,'Récap bâtiment'!$A$104:$O$153,6,FALSE))=TRUE,"",VLOOKUP(AH50,'Récap bâtiment'!$A$104:$O$153,6,FALSE))</f>
        <v/>
      </c>
      <c r="AN50" s="2" t="str">
        <f>IF(ISERROR(VLOOKUP(AH50,'Récap bâtiment'!$A$104:$O$153,7,FALSE))=TRUE,"",VLOOKUP(AH50,'Récap bâtiment'!$A$104:$O$153,7,FALSE))</f>
        <v/>
      </c>
      <c r="AO50" s="2" t="str">
        <f>IF(ISERROR(VLOOKUP(AH50,'Récap bâtiment'!$A$104:$O$153,8,FALSE))=TRUE,"",VLOOKUP(AH50,'Récap bâtiment'!$A$104:$O$153,8,FALSE))</f>
        <v/>
      </c>
      <c r="AP50" s="2" t="str">
        <f>IF(ISERROR(VLOOKUP(AH50,'Récap bâtiment'!$A$104:$O$153,9,FALSE))=TRUE,"",VLOOKUP(AH50,'Récap bâtiment'!$A$104:$O$153,9,FALSE))</f>
        <v/>
      </c>
      <c r="AQ50" s="2" t="str">
        <f>IF(ISERROR(VLOOKUP(AH50,'Récap bâtiment'!$A$104:$O$153,10,FALSE))=TRUE,"",VLOOKUP(AH50,'Récap bâtiment'!$A$104:$O$153,10,FALSE))</f>
        <v/>
      </c>
      <c r="AR50" s="2" t="str">
        <f>IF(ISERROR(VLOOKUP(AH50,'Récap bâtiment'!$A$104:$O$153,11,FALSE))=TRUE,"",VLOOKUP(AH50,'Récap bâtiment'!$A$104:$O$153,11,FALSE))</f>
        <v/>
      </c>
      <c r="AS50" s="2" t="str">
        <f>IF(ISERROR(VLOOKUP(AH50,'Récap bâtiment'!$A$104:$O$153,12,FALSE))=TRUE,"",VLOOKUP(AH50,'Récap bâtiment'!$A$104:$O$153,12,FALSE))</f>
        <v/>
      </c>
      <c r="AT50" s="2" t="str">
        <f>IF(ISERROR(VLOOKUP(AH50,'Récap bâtiment'!$A$104:$O$153,13,FALSE))=TRUE,"",VLOOKUP(AH50,'Récap bâtiment'!$A$104:$O$153,13,FALSE))</f>
        <v/>
      </c>
      <c r="AU50" s="2" t="str">
        <f>IF(ISERROR(VLOOKUP(AH50,'Récap bâtiment'!$A$104:$O$153,14,FALSE))=TRUE,"",VLOOKUP(AH50,'Récap bâtiment'!$A$104:$O$153,14,FALSE))</f>
        <v/>
      </c>
      <c r="AV50" s="2" t="str">
        <f>IF(ISERROR(VLOOKUP(AH50,'Récap bâtiment'!$A$104:$O$153,15,FALSE))=TRUE,"",VLOOKUP(AH50,'Récap bâtiment'!$A$104:$O$153,15,FALSE))</f>
        <v/>
      </c>
    </row>
    <row r="51" spans="2:48" x14ac:dyDescent="0.3">
      <c r="B51" s="2"/>
      <c r="C51" s="2" t="str">
        <f>IF(ISERROR(VLOOKUP(B51,'Récap bâtiment'!$A$4:$O$52,2,FALSE))=TRUE,"",VLOOKUP(B51,'Récap bâtiment'!$A$4:$O$52,2,FALSE))</f>
        <v/>
      </c>
      <c r="D51" s="2" t="str">
        <f>IF(ISERROR(VLOOKUP(B51,'Récap bâtiment'!$A$4:$O$52,3,FALSE))=TRUE,"",VLOOKUP(B51,'Récap bâtiment'!$A$4:$O$52,3,FALSE))</f>
        <v/>
      </c>
      <c r="E51" s="2" t="str">
        <f>IF(ISERROR(VLOOKUP(B51,'Récap bâtiment'!$A$4:$O$52,4,FALSE))=TRUE,"",VLOOKUP(B51,'Récap bâtiment'!$A$4:$O$52,4,FALSE))</f>
        <v/>
      </c>
      <c r="F51" s="2" t="str">
        <f>IF(ISERROR(VLOOKUP(B51,'Récap bâtiment'!$A$4:$O$52,5,FALSE))=TRUE,"",VLOOKUP(B51,'Récap bâtiment'!$A$4:$O$52,5,FALSE))</f>
        <v/>
      </c>
      <c r="G51" s="2" t="str">
        <f>IF(ISERROR(VLOOKUP(B51,'Récap bâtiment'!$A$4:$O$52,6,FALSE))=TRUE,"",VLOOKUP(B51,'Récap bâtiment'!$A$4:$O$52,6,FALSE))</f>
        <v/>
      </c>
      <c r="H51" s="2" t="str">
        <f>IF(ISERROR(VLOOKUP(B51,'Récap bâtiment'!$A$4:$O$52,7,FALSE))=TRUE,"",VLOOKUP(B51,'Récap bâtiment'!$A$4:$O$52,7,FALSE))</f>
        <v/>
      </c>
      <c r="I51" s="2" t="str">
        <f>IF(ISERROR(VLOOKUP(B51,'Récap bâtiment'!$A$4:$O$52,8,FALSE))=TRUE,"",VLOOKUP(B51,'Récap bâtiment'!$A$4:$O$52,8,FALSE))</f>
        <v/>
      </c>
      <c r="J51" s="2" t="str">
        <f>IF(ISERROR(VLOOKUP(B51,'Récap bâtiment'!$A$4:$O$52,9,FALSE))=TRUE,"",VLOOKUP(B51,'Récap bâtiment'!$A$4:$O$52,9,FALSE))</f>
        <v/>
      </c>
      <c r="K51" s="2" t="str">
        <f>IF(ISERROR(VLOOKUP(B51,'Récap bâtiment'!$A$4:$O$52,10,FALSE))=TRUE,"",VLOOKUP(B51,'Récap bâtiment'!$A$4:$O$52,10,FALSE))</f>
        <v/>
      </c>
      <c r="L51" s="2" t="str">
        <f>IF(ISERROR(VLOOKUP(B51,'Récap bâtiment'!$A$4:$O$52,11,FALSE))=TRUE,"",VLOOKUP(B51,'Récap bâtiment'!$A$4:$O$52,11,FALSE))</f>
        <v/>
      </c>
      <c r="M51" s="2" t="str">
        <f>IF(ISERROR(VLOOKUP(B51,'Récap bâtiment'!$A$4:$O$52,12,FALSE))=TRUE,"",VLOOKUP(B51,'Récap bâtiment'!$A$4:$O$52,12,FALSE))</f>
        <v/>
      </c>
      <c r="N51" s="2" t="str">
        <f>IF(ISERROR(VLOOKUP(B51,'Récap bâtiment'!$A$4:$O$52,13,FALSE))=TRUE,"",VLOOKUP(B51,'Récap bâtiment'!$A$4:$O$52,13,FALSE))</f>
        <v/>
      </c>
      <c r="O51" s="2" t="str">
        <f>IF(ISERROR(VLOOKUP(B51,'Récap bâtiment'!$A$4:$O$52,14,FALSE))=TRUE,"",VLOOKUP(B51,'Récap bâtiment'!$A$4:$O$52,14,FALSE))</f>
        <v/>
      </c>
      <c r="P51" s="2" t="str">
        <f>IF(ISERROR(VLOOKUP(B51,'Récap bâtiment'!$A$4:$O$52,15,FALSE))=TRUE,"",VLOOKUP(B51,'Récap bâtiment'!$A$4:$O$52,15,FALSE))</f>
        <v/>
      </c>
      <c r="R51" s="2"/>
      <c r="S51" s="2" t="str">
        <f>IF(ISERROR(VLOOKUP(R51,'Récap bâtiment'!$A$54:$O$102,2,FALSE))=TRUE,"",VLOOKUP(R51,'Récap bâtiment'!$A$54:$O$102,2,FALSE))</f>
        <v/>
      </c>
      <c r="T51" s="2" t="str">
        <f>IF(ISERROR(VLOOKUP(R51,'Récap bâtiment'!$A$54:$O$102,3,FALSE))=TRUE,"",VLOOKUP(R51,'Récap bâtiment'!$A$54:$O$102,3,FALSE))</f>
        <v/>
      </c>
      <c r="U51" s="2" t="str">
        <f>IF(ISERROR(VLOOKUP(R51,'Récap bâtiment'!$A$54:$O$102,4,FALSE))=TRUE,"",VLOOKUP(R51,'Récap bâtiment'!$A$54:$O$102,4,FALSE))</f>
        <v/>
      </c>
      <c r="V51" s="2" t="str">
        <f>IF(ISERROR(VLOOKUP(R51,'Récap bâtiment'!$A$54:$O$102,5,FALSE))=TRUE,"",VLOOKUP(R51,'Récap bâtiment'!$A$54:$O$102,5,FALSE))</f>
        <v/>
      </c>
      <c r="W51" s="2" t="str">
        <f>IF(ISERROR(VLOOKUP(R51,'Récap bâtiment'!$A$54:$O$102,6,FALSE))=TRUE,"",VLOOKUP(R51,'Récap bâtiment'!$A$54:$O$102,6,FALSE))</f>
        <v/>
      </c>
      <c r="X51" s="2" t="str">
        <f>IF(ISERROR(VLOOKUP(R51,'Récap bâtiment'!$A$54:$O$102,7,FALSE))=TRUE,"",VLOOKUP(R51,'Récap bâtiment'!$A$54:$O$102,7,FALSE))</f>
        <v/>
      </c>
      <c r="Y51" s="2" t="str">
        <f>IF(ISERROR(VLOOKUP(R51,'Récap bâtiment'!$A$54:$O$102,8,FALSE))=TRUE,"",VLOOKUP(R51,'Récap bâtiment'!$A$54:$O$102,8,FALSE))</f>
        <v/>
      </c>
      <c r="Z51" s="2" t="str">
        <f>IF(ISERROR(VLOOKUP(R51,'Récap bâtiment'!$A$54:$O$102,9,FALSE))=TRUE,"",VLOOKUP(R51,'Récap bâtiment'!$A$54:$O$102,9,FALSE))</f>
        <v/>
      </c>
      <c r="AA51" s="2" t="str">
        <f>IF(ISERROR(VLOOKUP(R51,'Récap bâtiment'!$A$54:$O$102,10,FALSE))=TRUE,"",VLOOKUP(R51,'Récap bâtiment'!$A$54:$O$102,10,FALSE))</f>
        <v/>
      </c>
      <c r="AB51" s="2" t="str">
        <f>IF(ISERROR(VLOOKUP(R51,'Récap bâtiment'!$A$54:$O$102,11,FALSE))=TRUE,"",VLOOKUP(R51,'Récap bâtiment'!$A$54:$O$102,11,FALSE))</f>
        <v/>
      </c>
      <c r="AC51" s="2" t="str">
        <f>IF(ISERROR(VLOOKUP(R51,'Récap bâtiment'!$A$54:$O$102,12,FALSE))=TRUE,"",VLOOKUP(R51,'Récap bâtiment'!$A$54:$O$102,12,FALSE))</f>
        <v/>
      </c>
      <c r="AD51" s="2" t="str">
        <f>IF(ISERROR(VLOOKUP(R51,'Récap bâtiment'!$A$54:$O$102,13,FALSE))=TRUE,"",VLOOKUP(R51,'Récap bâtiment'!$A$54:$O$102,13,FALSE))</f>
        <v/>
      </c>
      <c r="AE51" s="2" t="str">
        <f>IF(ISERROR(VLOOKUP(R51,'Récap bâtiment'!$A$54:$O$102,14,FALSE))=TRUE,"",VLOOKUP(R51,'Récap bâtiment'!$A$54:$O$102,14,FALSE))</f>
        <v/>
      </c>
      <c r="AF51" s="2" t="str">
        <f>IF(ISERROR(VLOOKUP(R51,'Récap bâtiment'!$A$54:$O$102,15,FALSE))=TRUE,"",VLOOKUP(R51,'Récap bâtiment'!$A$54:$O$102,15,FALSE))</f>
        <v/>
      </c>
      <c r="AH51" s="2"/>
      <c r="AI51" s="2" t="str">
        <f>IF(ISERROR(VLOOKUP(AH51,'Récap bâtiment'!$A$104:$O$153,2,FALSE))=TRUE,"",VLOOKUP(AH51,'Récap bâtiment'!$A$104:$O$153,2,FALSE))</f>
        <v/>
      </c>
      <c r="AJ51" s="2" t="str">
        <f>IF(ISERROR(VLOOKUP(AH51,'Récap bâtiment'!$A$104:$O$153,3,FALSE))=TRUE,"",VLOOKUP(AH51,'Récap bâtiment'!$A$104:$O$153,3,FALSE))</f>
        <v/>
      </c>
      <c r="AK51" s="2" t="str">
        <f>IF(ISERROR(VLOOKUP(AH51,'Récap bâtiment'!$A$104:$O$153,4,FALSE))=TRUE,"",VLOOKUP(AH51,'Récap bâtiment'!$A$104:$O$153,4,FALSE))</f>
        <v/>
      </c>
      <c r="AL51" s="2" t="str">
        <f>IF(ISERROR(VLOOKUP(AH51,'Récap bâtiment'!$A$104:$O$153,5,FALSE))=TRUE,"",VLOOKUP(AH51,'Récap bâtiment'!$A$104:$O$153,5,FALSE))</f>
        <v/>
      </c>
      <c r="AM51" s="2" t="str">
        <f>IF(ISERROR(VLOOKUP(AH51,'Récap bâtiment'!$A$104:$O$153,6,FALSE))=TRUE,"",VLOOKUP(AH51,'Récap bâtiment'!$A$104:$O$153,6,FALSE))</f>
        <v/>
      </c>
      <c r="AN51" s="2" t="str">
        <f>IF(ISERROR(VLOOKUP(AH51,'Récap bâtiment'!$A$104:$O$153,7,FALSE))=TRUE,"",VLOOKUP(AH51,'Récap bâtiment'!$A$104:$O$153,7,FALSE))</f>
        <v/>
      </c>
      <c r="AO51" s="2" t="str">
        <f>IF(ISERROR(VLOOKUP(AH51,'Récap bâtiment'!$A$104:$O$153,8,FALSE))=TRUE,"",VLOOKUP(AH51,'Récap bâtiment'!$A$104:$O$153,8,FALSE))</f>
        <v/>
      </c>
      <c r="AP51" s="2" t="str">
        <f>IF(ISERROR(VLOOKUP(AH51,'Récap bâtiment'!$A$104:$O$153,9,FALSE))=TRUE,"",VLOOKUP(AH51,'Récap bâtiment'!$A$104:$O$153,9,FALSE))</f>
        <v/>
      </c>
      <c r="AQ51" s="2" t="str">
        <f>IF(ISERROR(VLOOKUP(AH51,'Récap bâtiment'!$A$104:$O$153,10,FALSE))=TRUE,"",VLOOKUP(AH51,'Récap bâtiment'!$A$104:$O$153,10,FALSE))</f>
        <v/>
      </c>
      <c r="AR51" s="2" t="str">
        <f>IF(ISERROR(VLOOKUP(AH51,'Récap bâtiment'!$A$104:$O$153,11,FALSE))=TRUE,"",VLOOKUP(AH51,'Récap bâtiment'!$A$104:$O$153,11,FALSE))</f>
        <v/>
      </c>
      <c r="AS51" s="2" t="str">
        <f>IF(ISERROR(VLOOKUP(AH51,'Récap bâtiment'!$A$104:$O$153,12,FALSE))=TRUE,"",VLOOKUP(AH51,'Récap bâtiment'!$A$104:$O$153,12,FALSE))</f>
        <v/>
      </c>
      <c r="AT51" s="2" t="str">
        <f>IF(ISERROR(VLOOKUP(AH51,'Récap bâtiment'!$A$104:$O$153,13,FALSE))=TRUE,"",VLOOKUP(AH51,'Récap bâtiment'!$A$104:$O$153,13,FALSE))</f>
        <v/>
      </c>
      <c r="AU51" s="2" t="str">
        <f>IF(ISERROR(VLOOKUP(AH51,'Récap bâtiment'!$A$104:$O$153,14,FALSE))=TRUE,"",VLOOKUP(AH51,'Récap bâtiment'!$A$104:$O$153,14,FALSE))</f>
        <v/>
      </c>
      <c r="AV51" s="2" t="str">
        <f>IF(ISERROR(VLOOKUP(AH51,'Récap bâtiment'!$A$104:$O$153,15,FALSE))=TRUE,"",VLOOKUP(AH51,'Récap bâtiment'!$A$104:$O$153,15,FALSE))</f>
        <v/>
      </c>
    </row>
    <row r="52" spans="2:48" x14ac:dyDescent="0.3">
      <c r="B52" s="2"/>
      <c r="C52" s="2" t="str">
        <f>IF(ISERROR(VLOOKUP(B52,'Récap bâtiment'!$A$4:$O$52,2,FALSE))=TRUE,"",VLOOKUP(B52,'Récap bâtiment'!$A$4:$O$52,2,FALSE))</f>
        <v/>
      </c>
      <c r="D52" s="2" t="str">
        <f>IF(ISERROR(VLOOKUP(B52,'Récap bâtiment'!$A$4:$O$52,3,FALSE))=TRUE,"",VLOOKUP(B52,'Récap bâtiment'!$A$4:$O$52,3,FALSE))</f>
        <v/>
      </c>
      <c r="E52" s="2" t="str">
        <f>IF(ISERROR(VLOOKUP(B52,'Récap bâtiment'!$A$4:$O$52,4,FALSE))=TRUE,"",VLOOKUP(B52,'Récap bâtiment'!$A$4:$O$52,4,FALSE))</f>
        <v/>
      </c>
      <c r="F52" s="2" t="str">
        <f>IF(ISERROR(VLOOKUP(B52,'Récap bâtiment'!$A$4:$O$52,5,FALSE))=TRUE,"",VLOOKUP(B52,'Récap bâtiment'!$A$4:$O$52,5,FALSE))</f>
        <v/>
      </c>
      <c r="G52" s="2" t="str">
        <f>IF(ISERROR(VLOOKUP(B52,'Récap bâtiment'!$A$4:$O$52,6,FALSE))=TRUE,"",VLOOKUP(B52,'Récap bâtiment'!$A$4:$O$52,6,FALSE))</f>
        <v/>
      </c>
      <c r="H52" s="2" t="str">
        <f>IF(ISERROR(VLOOKUP(B52,'Récap bâtiment'!$A$4:$O$52,7,FALSE))=TRUE,"",VLOOKUP(B52,'Récap bâtiment'!$A$4:$O$52,7,FALSE))</f>
        <v/>
      </c>
      <c r="I52" s="2" t="str">
        <f>IF(ISERROR(VLOOKUP(B52,'Récap bâtiment'!$A$4:$O$52,8,FALSE))=TRUE,"",VLOOKUP(B52,'Récap bâtiment'!$A$4:$O$52,8,FALSE))</f>
        <v/>
      </c>
      <c r="J52" s="2" t="str">
        <f>IF(ISERROR(VLOOKUP(B52,'Récap bâtiment'!$A$4:$O$52,9,FALSE))=TRUE,"",VLOOKUP(B52,'Récap bâtiment'!$A$4:$O$52,9,FALSE))</f>
        <v/>
      </c>
      <c r="K52" s="2" t="str">
        <f>IF(ISERROR(VLOOKUP(B52,'Récap bâtiment'!$A$4:$O$52,10,FALSE))=TRUE,"",VLOOKUP(B52,'Récap bâtiment'!$A$4:$O$52,10,FALSE))</f>
        <v/>
      </c>
      <c r="L52" s="2" t="str">
        <f>IF(ISERROR(VLOOKUP(B52,'Récap bâtiment'!$A$4:$O$52,11,FALSE))=TRUE,"",VLOOKUP(B52,'Récap bâtiment'!$A$4:$O$52,11,FALSE))</f>
        <v/>
      </c>
      <c r="M52" s="2" t="str">
        <f>IF(ISERROR(VLOOKUP(B52,'Récap bâtiment'!$A$4:$O$52,12,FALSE))=TRUE,"",VLOOKUP(B52,'Récap bâtiment'!$A$4:$O$52,12,FALSE))</f>
        <v/>
      </c>
      <c r="N52" s="2" t="str">
        <f>IF(ISERROR(VLOOKUP(B52,'Récap bâtiment'!$A$4:$O$52,13,FALSE))=TRUE,"",VLOOKUP(B52,'Récap bâtiment'!$A$4:$O$52,13,FALSE))</f>
        <v/>
      </c>
      <c r="O52" s="2" t="str">
        <f>IF(ISERROR(VLOOKUP(B52,'Récap bâtiment'!$A$4:$O$52,14,FALSE))=TRUE,"",VLOOKUP(B52,'Récap bâtiment'!$A$4:$O$52,14,FALSE))</f>
        <v/>
      </c>
      <c r="P52" s="2" t="str">
        <f>IF(ISERROR(VLOOKUP(B52,'Récap bâtiment'!$A$4:$O$52,15,FALSE))=TRUE,"",VLOOKUP(B52,'Récap bâtiment'!$A$4:$O$52,15,FALSE))</f>
        <v/>
      </c>
      <c r="R52" s="2"/>
      <c r="S52" s="2" t="str">
        <f>IF(ISERROR(VLOOKUP(R52,'Récap bâtiment'!$A$54:$O$102,2,FALSE))=TRUE,"",VLOOKUP(R52,'Récap bâtiment'!$A$54:$O$102,2,FALSE))</f>
        <v/>
      </c>
      <c r="T52" s="2" t="str">
        <f>IF(ISERROR(VLOOKUP(R52,'Récap bâtiment'!$A$54:$O$102,3,FALSE))=TRUE,"",VLOOKUP(R52,'Récap bâtiment'!$A$54:$O$102,3,FALSE))</f>
        <v/>
      </c>
      <c r="U52" s="2" t="str">
        <f>IF(ISERROR(VLOOKUP(R52,'Récap bâtiment'!$A$54:$O$102,4,FALSE))=TRUE,"",VLOOKUP(R52,'Récap bâtiment'!$A$54:$O$102,4,FALSE))</f>
        <v/>
      </c>
      <c r="V52" s="2" t="str">
        <f>IF(ISERROR(VLOOKUP(R52,'Récap bâtiment'!$A$54:$O$102,5,FALSE))=TRUE,"",VLOOKUP(R52,'Récap bâtiment'!$A$54:$O$102,5,FALSE))</f>
        <v/>
      </c>
      <c r="W52" s="2" t="str">
        <f>IF(ISERROR(VLOOKUP(R52,'Récap bâtiment'!$A$54:$O$102,6,FALSE))=TRUE,"",VLOOKUP(R52,'Récap bâtiment'!$A$54:$O$102,6,FALSE))</f>
        <v/>
      </c>
      <c r="X52" s="2" t="str">
        <f>IF(ISERROR(VLOOKUP(R52,'Récap bâtiment'!$A$54:$O$102,7,FALSE))=TRUE,"",VLOOKUP(R52,'Récap bâtiment'!$A$54:$O$102,7,FALSE))</f>
        <v/>
      </c>
      <c r="Y52" s="2" t="str">
        <f>IF(ISERROR(VLOOKUP(R52,'Récap bâtiment'!$A$54:$O$102,8,FALSE))=TRUE,"",VLOOKUP(R52,'Récap bâtiment'!$A$54:$O$102,8,FALSE))</f>
        <v/>
      </c>
      <c r="Z52" s="2" t="str">
        <f>IF(ISERROR(VLOOKUP(R52,'Récap bâtiment'!$A$54:$O$102,9,FALSE))=TRUE,"",VLOOKUP(R52,'Récap bâtiment'!$A$54:$O$102,9,FALSE))</f>
        <v/>
      </c>
      <c r="AA52" s="2" t="str">
        <f>IF(ISERROR(VLOOKUP(R52,'Récap bâtiment'!$A$54:$O$102,10,FALSE))=TRUE,"",VLOOKUP(R52,'Récap bâtiment'!$A$54:$O$102,10,FALSE))</f>
        <v/>
      </c>
      <c r="AB52" s="2" t="str">
        <f>IF(ISERROR(VLOOKUP(R52,'Récap bâtiment'!$A$54:$O$102,11,FALSE))=TRUE,"",VLOOKUP(R52,'Récap bâtiment'!$A$54:$O$102,11,FALSE))</f>
        <v/>
      </c>
      <c r="AC52" s="2" t="str">
        <f>IF(ISERROR(VLOOKUP(R52,'Récap bâtiment'!$A$54:$O$102,12,FALSE))=TRUE,"",VLOOKUP(R52,'Récap bâtiment'!$A$54:$O$102,12,FALSE))</f>
        <v/>
      </c>
      <c r="AD52" s="2" t="str">
        <f>IF(ISERROR(VLOOKUP(R52,'Récap bâtiment'!$A$54:$O$102,13,FALSE))=TRUE,"",VLOOKUP(R52,'Récap bâtiment'!$A$54:$O$102,13,FALSE))</f>
        <v/>
      </c>
      <c r="AE52" s="2" t="str">
        <f>IF(ISERROR(VLOOKUP(R52,'Récap bâtiment'!$A$54:$O$102,14,FALSE))=TRUE,"",VLOOKUP(R52,'Récap bâtiment'!$A$54:$O$102,14,FALSE))</f>
        <v/>
      </c>
      <c r="AF52" s="2" t="str">
        <f>IF(ISERROR(VLOOKUP(R52,'Récap bâtiment'!$A$54:$O$102,15,FALSE))=TRUE,"",VLOOKUP(R52,'Récap bâtiment'!$A$54:$O$102,15,FALSE))</f>
        <v/>
      </c>
      <c r="AH52" s="2"/>
      <c r="AI52" s="2" t="str">
        <f>IF(ISERROR(VLOOKUP(AH52,'Récap bâtiment'!$A$104:$O$153,2,FALSE))=TRUE,"",VLOOKUP(AH52,'Récap bâtiment'!$A$104:$O$153,2,FALSE))</f>
        <v/>
      </c>
      <c r="AJ52" s="2" t="str">
        <f>IF(ISERROR(VLOOKUP(AH52,'Récap bâtiment'!$A$104:$O$153,3,FALSE))=TRUE,"",VLOOKUP(AH52,'Récap bâtiment'!$A$104:$O$153,3,FALSE))</f>
        <v/>
      </c>
      <c r="AK52" s="2" t="str">
        <f>IF(ISERROR(VLOOKUP(AH52,'Récap bâtiment'!$A$104:$O$153,4,FALSE))=TRUE,"",VLOOKUP(AH52,'Récap bâtiment'!$A$104:$O$153,4,FALSE))</f>
        <v/>
      </c>
      <c r="AL52" s="2" t="str">
        <f>IF(ISERROR(VLOOKUP(AH52,'Récap bâtiment'!$A$104:$O$153,5,FALSE))=TRUE,"",VLOOKUP(AH52,'Récap bâtiment'!$A$104:$O$153,5,FALSE))</f>
        <v/>
      </c>
      <c r="AM52" s="2" t="str">
        <f>IF(ISERROR(VLOOKUP(AH52,'Récap bâtiment'!$A$104:$O$153,6,FALSE))=TRUE,"",VLOOKUP(AH52,'Récap bâtiment'!$A$104:$O$153,6,FALSE))</f>
        <v/>
      </c>
      <c r="AN52" s="2" t="str">
        <f>IF(ISERROR(VLOOKUP(AH52,'Récap bâtiment'!$A$104:$O$153,7,FALSE))=TRUE,"",VLOOKUP(AH52,'Récap bâtiment'!$A$104:$O$153,7,FALSE))</f>
        <v/>
      </c>
      <c r="AO52" s="2" t="str">
        <f>IF(ISERROR(VLOOKUP(AH52,'Récap bâtiment'!$A$104:$O$153,8,FALSE))=TRUE,"",VLOOKUP(AH52,'Récap bâtiment'!$A$104:$O$153,8,FALSE))</f>
        <v/>
      </c>
      <c r="AP52" s="2" t="str">
        <f>IF(ISERROR(VLOOKUP(AH52,'Récap bâtiment'!$A$104:$O$153,9,FALSE))=TRUE,"",VLOOKUP(AH52,'Récap bâtiment'!$A$104:$O$153,9,FALSE))</f>
        <v/>
      </c>
      <c r="AQ52" s="2" t="str">
        <f>IF(ISERROR(VLOOKUP(AH52,'Récap bâtiment'!$A$104:$O$153,10,FALSE))=TRUE,"",VLOOKUP(AH52,'Récap bâtiment'!$A$104:$O$153,10,FALSE))</f>
        <v/>
      </c>
      <c r="AR52" s="2" t="str">
        <f>IF(ISERROR(VLOOKUP(AH52,'Récap bâtiment'!$A$104:$O$153,11,FALSE))=TRUE,"",VLOOKUP(AH52,'Récap bâtiment'!$A$104:$O$153,11,FALSE))</f>
        <v/>
      </c>
      <c r="AS52" s="2" t="str">
        <f>IF(ISERROR(VLOOKUP(AH52,'Récap bâtiment'!$A$104:$O$153,12,FALSE))=TRUE,"",VLOOKUP(AH52,'Récap bâtiment'!$A$104:$O$153,12,FALSE))</f>
        <v/>
      </c>
      <c r="AT52" s="2" t="str">
        <f>IF(ISERROR(VLOOKUP(AH52,'Récap bâtiment'!$A$104:$O$153,13,FALSE))=TRUE,"",VLOOKUP(AH52,'Récap bâtiment'!$A$104:$O$153,13,FALSE))</f>
        <v/>
      </c>
      <c r="AU52" s="2" t="str">
        <f>IF(ISERROR(VLOOKUP(AH52,'Récap bâtiment'!$A$104:$O$153,14,FALSE))=TRUE,"",VLOOKUP(AH52,'Récap bâtiment'!$A$104:$O$153,14,FALSE))</f>
        <v/>
      </c>
      <c r="AV52" s="2" t="str">
        <f>IF(ISERROR(VLOOKUP(AH52,'Récap bâtiment'!$A$104:$O$153,15,FALSE))=TRUE,"",VLOOKUP(AH52,'Récap bâtiment'!$A$104:$O$153,15,FALSE))</f>
        <v/>
      </c>
    </row>
    <row r="53" spans="2:48" x14ac:dyDescent="0.3">
      <c r="B53" s="2"/>
      <c r="C53" s="2" t="str">
        <f>IF(ISERROR(VLOOKUP(B53,'Récap bâtiment'!$A$4:$O$52,2,FALSE))=TRUE,"",VLOOKUP(B53,'Récap bâtiment'!$A$4:$O$52,2,FALSE))</f>
        <v/>
      </c>
      <c r="D53" s="2" t="str">
        <f>IF(ISERROR(VLOOKUP(B53,'Récap bâtiment'!$A$4:$O$52,3,FALSE))=TRUE,"",VLOOKUP(B53,'Récap bâtiment'!$A$4:$O$52,3,FALSE))</f>
        <v/>
      </c>
      <c r="E53" s="2" t="str">
        <f>IF(ISERROR(VLOOKUP(B53,'Récap bâtiment'!$A$4:$O$52,4,FALSE))=TRUE,"",VLOOKUP(B53,'Récap bâtiment'!$A$4:$O$52,4,FALSE))</f>
        <v/>
      </c>
      <c r="F53" s="2" t="str">
        <f>IF(ISERROR(VLOOKUP(B53,'Récap bâtiment'!$A$4:$O$52,5,FALSE))=TRUE,"",VLOOKUP(B53,'Récap bâtiment'!$A$4:$O$52,5,FALSE))</f>
        <v/>
      </c>
      <c r="G53" s="2" t="str">
        <f>IF(ISERROR(VLOOKUP(B53,'Récap bâtiment'!$A$4:$O$52,6,FALSE))=TRUE,"",VLOOKUP(B53,'Récap bâtiment'!$A$4:$O$52,6,FALSE))</f>
        <v/>
      </c>
      <c r="H53" s="2" t="str">
        <f>IF(ISERROR(VLOOKUP(B53,'Récap bâtiment'!$A$4:$O$52,7,FALSE))=TRUE,"",VLOOKUP(B53,'Récap bâtiment'!$A$4:$O$52,7,FALSE))</f>
        <v/>
      </c>
      <c r="I53" s="2" t="str">
        <f>IF(ISERROR(VLOOKUP(B53,'Récap bâtiment'!$A$4:$O$52,8,FALSE))=TRUE,"",VLOOKUP(B53,'Récap bâtiment'!$A$4:$O$52,8,FALSE))</f>
        <v/>
      </c>
      <c r="J53" s="2" t="str">
        <f>IF(ISERROR(VLOOKUP(B53,'Récap bâtiment'!$A$4:$O$52,9,FALSE))=TRUE,"",VLOOKUP(B53,'Récap bâtiment'!$A$4:$O$52,9,FALSE))</f>
        <v/>
      </c>
      <c r="K53" s="2" t="str">
        <f>IF(ISERROR(VLOOKUP(B53,'Récap bâtiment'!$A$4:$O$52,10,FALSE))=TRUE,"",VLOOKUP(B53,'Récap bâtiment'!$A$4:$O$52,10,FALSE))</f>
        <v/>
      </c>
      <c r="L53" s="2" t="str">
        <f>IF(ISERROR(VLOOKUP(B53,'Récap bâtiment'!$A$4:$O$52,11,FALSE))=TRUE,"",VLOOKUP(B53,'Récap bâtiment'!$A$4:$O$52,11,FALSE))</f>
        <v/>
      </c>
      <c r="M53" s="2" t="str">
        <f>IF(ISERROR(VLOOKUP(B53,'Récap bâtiment'!$A$4:$O$52,12,FALSE))=TRUE,"",VLOOKUP(B53,'Récap bâtiment'!$A$4:$O$52,12,FALSE))</f>
        <v/>
      </c>
      <c r="N53" s="2" t="str">
        <f>IF(ISERROR(VLOOKUP(B53,'Récap bâtiment'!$A$4:$O$52,13,FALSE))=TRUE,"",VLOOKUP(B53,'Récap bâtiment'!$A$4:$O$52,13,FALSE))</f>
        <v/>
      </c>
      <c r="O53" s="2" t="str">
        <f>IF(ISERROR(VLOOKUP(B53,'Récap bâtiment'!$A$4:$O$52,14,FALSE))=TRUE,"",VLOOKUP(B53,'Récap bâtiment'!$A$4:$O$52,14,FALSE))</f>
        <v/>
      </c>
      <c r="P53" s="2" t="str">
        <f>IF(ISERROR(VLOOKUP(B53,'Récap bâtiment'!$A$4:$O$52,15,FALSE))=TRUE,"",VLOOKUP(B53,'Récap bâtiment'!$A$4:$O$52,15,FALSE))</f>
        <v/>
      </c>
      <c r="R53" s="2"/>
      <c r="S53" s="2" t="str">
        <f>IF(ISERROR(VLOOKUP(R53,'Récap bâtiment'!$A$54:$O$102,2,FALSE))=TRUE,"",VLOOKUP(R53,'Récap bâtiment'!$A$54:$O$102,2,FALSE))</f>
        <v/>
      </c>
      <c r="T53" s="2" t="str">
        <f>IF(ISERROR(VLOOKUP(R53,'Récap bâtiment'!$A$54:$O$102,3,FALSE))=TRUE,"",VLOOKUP(R53,'Récap bâtiment'!$A$54:$O$102,3,FALSE))</f>
        <v/>
      </c>
      <c r="U53" s="2" t="str">
        <f>IF(ISERROR(VLOOKUP(R53,'Récap bâtiment'!$A$54:$O$102,4,FALSE))=TRUE,"",VLOOKUP(R53,'Récap bâtiment'!$A$54:$O$102,4,FALSE))</f>
        <v/>
      </c>
      <c r="V53" s="2" t="str">
        <f>IF(ISERROR(VLOOKUP(R53,'Récap bâtiment'!$A$54:$O$102,5,FALSE))=TRUE,"",VLOOKUP(R53,'Récap bâtiment'!$A$54:$O$102,5,FALSE))</f>
        <v/>
      </c>
      <c r="W53" s="2" t="str">
        <f>IF(ISERROR(VLOOKUP(R53,'Récap bâtiment'!$A$54:$O$102,6,FALSE))=TRUE,"",VLOOKUP(R53,'Récap bâtiment'!$A$54:$O$102,6,FALSE))</f>
        <v/>
      </c>
      <c r="X53" s="2" t="str">
        <f>IF(ISERROR(VLOOKUP(R53,'Récap bâtiment'!$A$54:$O$102,7,FALSE))=TRUE,"",VLOOKUP(R53,'Récap bâtiment'!$A$54:$O$102,7,FALSE))</f>
        <v/>
      </c>
      <c r="Y53" s="2" t="str">
        <f>IF(ISERROR(VLOOKUP(R53,'Récap bâtiment'!$A$54:$O$102,8,FALSE))=TRUE,"",VLOOKUP(R53,'Récap bâtiment'!$A$54:$O$102,8,FALSE))</f>
        <v/>
      </c>
      <c r="Z53" s="2" t="str">
        <f>IF(ISERROR(VLOOKUP(R53,'Récap bâtiment'!$A$54:$O$102,9,FALSE))=TRUE,"",VLOOKUP(R53,'Récap bâtiment'!$A$54:$O$102,9,FALSE))</f>
        <v/>
      </c>
      <c r="AA53" s="2" t="str">
        <f>IF(ISERROR(VLOOKUP(R53,'Récap bâtiment'!$A$54:$O$102,10,FALSE))=TRUE,"",VLOOKUP(R53,'Récap bâtiment'!$A$54:$O$102,10,FALSE))</f>
        <v/>
      </c>
      <c r="AB53" s="2" t="str">
        <f>IF(ISERROR(VLOOKUP(R53,'Récap bâtiment'!$A$54:$O$102,11,FALSE))=TRUE,"",VLOOKUP(R53,'Récap bâtiment'!$A$54:$O$102,11,FALSE))</f>
        <v/>
      </c>
      <c r="AC53" s="2" t="str">
        <f>IF(ISERROR(VLOOKUP(R53,'Récap bâtiment'!$A$54:$O$102,12,FALSE))=TRUE,"",VLOOKUP(R53,'Récap bâtiment'!$A$54:$O$102,12,FALSE))</f>
        <v/>
      </c>
      <c r="AD53" s="2" t="str">
        <f>IF(ISERROR(VLOOKUP(R53,'Récap bâtiment'!$A$54:$O$102,13,FALSE))=TRUE,"",VLOOKUP(R53,'Récap bâtiment'!$A$54:$O$102,13,FALSE))</f>
        <v/>
      </c>
      <c r="AE53" s="2" t="str">
        <f>IF(ISERROR(VLOOKUP(R53,'Récap bâtiment'!$A$54:$O$102,14,FALSE))=TRUE,"",VLOOKUP(R53,'Récap bâtiment'!$A$54:$O$102,14,FALSE))</f>
        <v/>
      </c>
      <c r="AF53" s="2" t="str">
        <f>IF(ISERROR(VLOOKUP(R53,'Récap bâtiment'!$A$54:$O$102,15,FALSE))=TRUE,"",VLOOKUP(R53,'Récap bâtiment'!$A$54:$O$102,15,FALSE))</f>
        <v/>
      </c>
      <c r="AH53" s="2"/>
      <c r="AI53" s="2" t="str">
        <f>IF(ISERROR(VLOOKUP(AH53,'Récap bâtiment'!$A$104:$O$153,2,FALSE))=TRUE,"",VLOOKUP(AH53,'Récap bâtiment'!$A$104:$O$153,2,FALSE))</f>
        <v/>
      </c>
      <c r="AJ53" s="2" t="str">
        <f>IF(ISERROR(VLOOKUP(AH53,'Récap bâtiment'!$A$104:$O$153,3,FALSE))=TRUE,"",VLOOKUP(AH53,'Récap bâtiment'!$A$104:$O$153,3,FALSE))</f>
        <v/>
      </c>
      <c r="AK53" s="2" t="str">
        <f>IF(ISERROR(VLOOKUP(AH53,'Récap bâtiment'!$A$104:$O$153,4,FALSE))=TRUE,"",VLOOKUP(AH53,'Récap bâtiment'!$A$104:$O$153,4,FALSE))</f>
        <v/>
      </c>
      <c r="AL53" s="2" t="str">
        <f>IF(ISERROR(VLOOKUP(AH53,'Récap bâtiment'!$A$104:$O$153,5,FALSE))=TRUE,"",VLOOKUP(AH53,'Récap bâtiment'!$A$104:$O$153,5,FALSE))</f>
        <v/>
      </c>
      <c r="AM53" s="2" t="str">
        <f>IF(ISERROR(VLOOKUP(AH53,'Récap bâtiment'!$A$104:$O$153,6,FALSE))=TRUE,"",VLOOKUP(AH53,'Récap bâtiment'!$A$104:$O$153,6,FALSE))</f>
        <v/>
      </c>
      <c r="AN53" s="2" t="str">
        <f>IF(ISERROR(VLOOKUP(AH53,'Récap bâtiment'!$A$104:$O$153,7,FALSE))=TRUE,"",VLOOKUP(AH53,'Récap bâtiment'!$A$104:$O$153,7,FALSE))</f>
        <v/>
      </c>
      <c r="AO53" s="2" t="str">
        <f>IF(ISERROR(VLOOKUP(AH53,'Récap bâtiment'!$A$104:$O$153,8,FALSE))=TRUE,"",VLOOKUP(AH53,'Récap bâtiment'!$A$104:$O$153,8,FALSE))</f>
        <v/>
      </c>
      <c r="AP53" s="2" t="str">
        <f>IF(ISERROR(VLOOKUP(AH53,'Récap bâtiment'!$A$104:$O$153,9,FALSE))=TRUE,"",VLOOKUP(AH53,'Récap bâtiment'!$A$104:$O$153,9,FALSE))</f>
        <v/>
      </c>
      <c r="AQ53" s="2" t="str">
        <f>IF(ISERROR(VLOOKUP(AH53,'Récap bâtiment'!$A$104:$O$153,10,FALSE))=TRUE,"",VLOOKUP(AH53,'Récap bâtiment'!$A$104:$O$153,10,FALSE))</f>
        <v/>
      </c>
      <c r="AR53" s="2" t="str">
        <f>IF(ISERROR(VLOOKUP(AH53,'Récap bâtiment'!$A$104:$O$153,11,FALSE))=TRUE,"",VLOOKUP(AH53,'Récap bâtiment'!$A$104:$O$153,11,FALSE))</f>
        <v/>
      </c>
      <c r="AS53" s="2" t="str">
        <f>IF(ISERROR(VLOOKUP(AH53,'Récap bâtiment'!$A$104:$O$153,12,FALSE))=TRUE,"",VLOOKUP(AH53,'Récap bâtiment'!$A$104:$O$153,12,FALSE))</f>
        <v/>
      </c>
      <c r="AT53" s="2" t="str">
        <f>IF(ISERROR(VLOOKUP(AH53,'Récap bâtiment'!$A$104:$O$153,13,FALSE))=TRUE,"",VLOOKUP(AH53,'Récap bâtiment'!$A$104:$O$153,13,FALSE))</f>
        <v/>
      </c>
      <c r="AU53" s="2" t="str">
        <f>IF(ISERROR(VLOOKUP(AH53,'Récap bâtiment'!$A$104:$O$153,14,FALSE))=TRUE,"",VLOOKUP(AH53,'Récap bâtiment'!$A$104:$O$153,14,FALSE))</f>
        <v/>
      </c>
      <c r="AV53" s="2" t="str">
        <f>IF(ISERROR(VLOOKUP(AH53,'Récap bâtiment'!$A$104:$O$153,15,FALSE))=TRUE,"",VLOOKUP(AH53,'Récap bâtiment'!$A$104:$O$153,15,FALSE))</f>
        <v/>
      </c>
    </row>
    <row r="54" spans="2:48" x14ac:dyDescent="0.3">
      <c r="B54" s="2"/>
      <c r="C54" s="2" t="str">
        <f>IF(ISERROR(VLOOKUP(B54,'Récap bâtiment'!$A$4:$O$52,2,FALSE))=TRUE,"",VLOOKUP(B54,'Récap bâtiment'!$A$4:$O$52,2,FALSE))</f>
        <v/>
      </c>
      <c r="D54" s="2" t="str">
        <f>IF(ISERROR(VLOOKUP(B54,'Récap bâtiment'!$A$4:$O$52,3,FALSE))=TRUE,"",VLOOKUP(B54,'Récap bâtiment'!$A$4:$O$52,3,FALSE))</f>
        <v/>
      </c>
      <c r="E54" s="2" t="str">
        <f>IF(ISERROR(VLOOKUP(B54,'Récap bâtiment'!$A$4:$O$52,4,FALSE))=TRUE,"",VLOOKUP(B54,'Récap bâtiment'!$A$4:$O$52,4,FALSE))</f>
        <v/>
      </c>
      <c r="F54" s="2" t="str">
        <f>IF(ISERROR(VLOOKUP(B54,'Récap bâtiment'!$A$4:$O$52,5,FALSE))=TRUE,"",VLOOKUP(B54,'Récap bâtiment'!$A$4:$O$52,5,FALSE))</f>
        <v/>
      </c>
      <c r="G54" s="2" t="str">
        <f>IF(ISERROR(VLOOKUP(B54,'Récap bâtiment'!$A$4:$O$52,6,FALSE))=TRUE,"",VLOOKUP(B54,'Récap bâtiment'!$A$4:$O$52,6,FALSE))</f>
        <v/>
      </c>
      <c r="H54" s="2" t="str">
        <f>IF(ISERROR(VLOOKUP(B54,'Récap bâtiment'!$A$4:$O$52,7,FALSE))=TRUE,"",VLOOKUP(B54,'Récap bâtiment'!$A$4:$O$52,7,FALSE))</f>
        <v/>
      </c>
      <c r="I54" s="2" t="str">
        <f>IF(ISERROR(VLOOKUP(B54,'Récap bâtiment'!$A$4:$O$52,8,FALSE))=TRUE,"",VLOOKUP(B54,'Récap bâtiment'!$A$4:$O$52,8,FALSE))</f>
        <v/>
      </c>
      <c r="J54" s="2" t="str">
        <f>IF(ISERROR(VLOOKUP(B54,'Récap bâtiment'!$A$4:$O$52,9,FALSE))=TRUE,"",VLOOKUP(B54,'Récap bâtiment'!$A$4:$O$52,9,FALSE))</f>
        <v/>
      </c>
      <c r="K54" s="2" t="str">
        <f>IF(ISERROR(VLOOKUP(B54,'Récap bâtiment'!$A$4:$O$52,10,FALSE))=TRUE,"",VLOOKUP(B54,'Récap bâtiment'!$A$4:$O$52,10,FALSE))</f>
        <v/>
      </c>
      <c r="L54" s="2" t="str">
        <f>IF(ISERROR(VLOOKUP(B54,'Récap bâtiment'!$A$4:$O$52,11,FALSE))=TRUE,"",VLOOKUP(B54,'Récap bâtiment'!$A$4:$O$52,11,FALSE))</f>
        <v/>
      </c>
      <c r="M54" s="2" t="str">
        <f>IF(ISERROR(VLOOKUP(B54,'Récap bâtiment'!$A$4:$O$52,12,FALSE))=TRUE,"",VLOOKUP(B54,'Récap bâtiment'!$A$4:$O$52,12,FALSE))</f>
        <v/>
      </c>
      <c r="N54" s="2" t="str">
        <f>IF(ISERROR(VLOOKUP(B54,'Récap bâtiment'!$A$4:$O$52,13,FALSE))=TRUE,"",VLOOKUP(B54,'Récap bâtiment'!$A$4:$O$52,13,FALSE))</f>
        <v/>
      </c>
      <c r="O54" s="2" t="str">
        <f>IF(ISERROR(VLOOKUP(B54,'Récap bâtiment'!$A$4:$O$52,14,FALSE))=TRUE,"",VLOOKUP(B54,'Récap bâtiment'!$A$4:$O$52,14,FALSE))</f>
        <v/>
      </c>
      <c r="P54" s="2" t="str">
        <f>IF(ISERROR(VLOOKUP(B54,'Récap bâtiment'!$A$4:$O$52,15,FALSE))=TRUE,"",VLOOKUP(B54,'Récap bâtiment'!$A$4:$O$52,15,FALSE))</f>
        <v/>
      </c>
      <c r="R54" s="2"/>
      <c r="S54" s="2" t="str">
        <f>IF(ISERROR(VLOOKUP(R54,'Récap bâtiment'!$A$54:$O$102,2,FALSE))=TRUE,"",VLOOKUP(R54,'Récap bâtiment'!$A$54:$O$102,2,FALSE))</f>
        <v/>
      </c>
      <c r="T54" s="2" t="str">
        <f>IF(ISERROR(VLOOKUP(R54,'Récap bâtiment'!$A$54:$O$102,3,FALSE))=TRUE,"",VLOOKUP(R54,'Récap bâtiment'!$A$54:$O$102,3,FALSE))</f>
        <v/>
      </c>
      <c r="U54" s="2" t="str">
        <f>IF(ISERROR(VLOOKUP(R54,'Récap bâtiment'!$A$54:$O$102,4,FALSE))=TRUE,"",VLOOKUP(R54,'Récap bâtiment'!$A$54:$O$102,4,FALSE))</f>
        <v/>
      </c>
      <c r="V54" s="2" t="str">
        <f>IF(ISERROR(VLOOKUP(R54,'Récap bâtiment'!$A$54:$O$102,5,FALSE))=TRUE,"",VLOOKUP(R54,'Récap bâtiment'!$A$54:$O$102,5,FALSE))</f>
        <v/>
      </c>
      <c r="W54" s="2" t="str">
        <f>IF(ISERROR(VLOOKUP(R54,'Récap bâtiment'!$A$54:$O$102,6,FALSE))=TRUE,"",VLOOKUP(R54,'Récap bâtiment'!$A$54:$O$102,6,FALSE))</f>
        <v/>
      </c>
      <c r="X54" s="2" t="str">
        <f>IF(ISERROR(VLOOKUP(R54,'Récap bâtiment'!$A$54:$O$102,7,FALSE))=TRUE,"",VLOOKUP(R54,'Récap bâtiment'!$A$54:$O$102,7,FALSE))</f>
        <v/>
      </c>
      <c r="Y54" s="2" t="str">
        <f>IF(ISERROR(VLOOKUP(R54,'Récap bâtiment'!$A$54:$O$102,8,FALSE))=TRUE,"",VLOOKUP(R54,'Récap bâtiment'!$A$54:$O$102,8,FALSE))</f>
        <v/>
      </c>
      <c r="Z54" s="2" t="str">
        <f>IF(ISERROR(VLOOKUP(R54,'Récap bâtiment'!$A$54:$O$102,9,FALSE))=TRUE,"",VLOOKUP(R54,'Récap bâtiment'!$A$54:$O$102,9,FALSE))</f>
        <v/>
      </c>
      <c r="AA54" s="2" t="str">
        <f>IF(ISERROR(VLOOKUP(R54,'Récap bâtiment'!$A$54:$O$102,10,FALSE))=TRUE,"",VLOOKUP(R54,'Récap bâtiment'!$A$54:$O$102,10,FALSE))</f>
        <v/>
      </c>
      <c r="AB54" s="2" t="str">
        <f>IF(ISERROR(VLOOKUP(R54,'Récap bâtiment'!$A$54:$O$102,11,FALSE))=TRUE,"",VLOOKUP(R54,'Récap bâtiment'!$A$54:$O$102,11,FALSE))</f>
        <v/>
      </c>
      <c r="AC54" s="2" t="str">
        <f>IF(ISERROR(VLOOKUP(R54,'Récap bâtiment'!$A$54:$O$102,12,FALSE))=TRUE,"",VLOOKUP(R54,'Récap bâtiment'!$A$54:$O$102,12,FALSE))</f>
        <v/>
      </c>
      <c r="AD54" s="2" t="str">
        <f>IF(ISERROR(VLOOKUP(R54,'Récap bâtiment'!$A$54:$O$102,13,FALSE))=TRUE,"",VLOOKUP(R54,'Récap bâtiment'!$A$54:$O$102,13,FALSE))</f>
        <v/>
      </c>
      <c r="AE54" s="2" t="str">
        <f>IF(ISERROR(VLOOKUP(R54,'Récap bâtiment'!$A$54:$O$102,14,FALSE))=TRUE,"",VLOOKUP(R54,'Récap bâtiment'!$A$54:$O$102,14,FALSE))</f>
        <v/>
      </c>
      <c r="AF54" s="2" t="str">
        <f>IF(ISERROR(VLOOKUP(R54,'Récap bâtiment'!$A$54:$O$102,15,FALSE))=TRUE,"",VLOOKUP(R54,'Récap bâtiment'!$A$54:$O$102,15,FALSE))</f>
        <v/>
      </c>
      <c r="AH54" s="2"/>
      <c r="AI54" s="2" t="str">
        <f>IF(ISERROR(VLOOKUP(AH54,'Récap bâtiment'!$A$104:$O$153,2,FALSE))=TRUE,"",VLOOKUP(AH54,'Récap bâtiment'!$A$104:$O$153,2,FALSE))</f>
        <v/>
      </c>
      <c r="AJ54" s="2" t="str">
        <f>IF(ISERROR(VLOOKUP(AH54,'Récap bâtiment'!$A$104:$O$153,3,FALSE))=TRUE,"",VLOOKUP(AH54,'Récap bâtiment'!$A$104:$O$153,3,FALSE))</f>
        <v/>
      </c>
      <c r="AK54" s="2" t="str">
        <f>IF(ISERROR(VLOOKUP(AH54,'Récap bâtiment'!$A$104:$O$153,4,FALSE))=TRUE,"",VLOOKUP(AH54,'Récap bâtiment'!$A$104:$O$153,4,FALSE))</f>
        <v/>
      </c>
      <c r="AL54" s="2" t="str">
        <f>IF(ISERROR(VLOOKUP(AH54,'Récap bâtiment'!$A$104:$O$153,5,FALSE))=TRUE,"",VLOOKUP(AH54,'Récap bâtiment'!$A$104:$O$153,5,FALSE))</f>
        <v/>
      </c>
      <c r="AM54" s="2" t="str">
        <f>IF(ISERROR(VLOOKUP(AH54,'Récap bâtiment'!$A$104:$O$153,6,FALSE))=TRUE,"",VLOOKUP(AH54,'Récap bâtiment'!$A$104:$O$153,6,FALSE))</f>
        <v/>
      </c>
      <c r="AN54" s="2" t="str">
        <f>IF(ISERROR(VLOOKUP(AH54,'Récap bâtiment'!$A$104:$O$153,7,FALSE))=TRUE,"",VLOOKUP(AH54,'Récap bâtiment'!$A$104:$O$153,7,FALSE))</f>
        <v/>
      </c>
      <c r="AO54" s="2" t="str">
        <f>IF(ISERROR(VLOOKUP(AH54,'Récap bâtiment'!$A$104:$O$153,8,FALSE))=TRUE,"",VLOOKUP(AH54,'Récap bâtiment'!$A$104:$O$153,8,FALSE))</f>
        <v/>
      </c>
      <c r="AP54" s="2" t="str">
        <f>IF(ISERROR(VLOOKUP(AH54,'Récap bâtiment'!$A$104:$O$153,9,FALSE))=TRUE,"",VLOOKUP(AH54,'Récap bâtiment'!$A$104:$O$153,9,FALSE))</f>
        <v/>
      </c>
      <c r="AQ54" s="2" t="str">
        <f>IF(ISERROR(VLOOKUP(AH54,'Récap bâtiment'!$A$104:$O$153,10,FALSE))=TRUE,"",VLOOKUP(AH54,'Récap bâtiment'!$A$104:$O$153,10,FALSE))</f>
        <v/>
      </c>
      <c r="AR54" s="2" t="str">
        <f>IF(ISERROR(VLOOKUP(AH54,'Récap bâtiment'!$A$104:$O$153,11,FALSE))=TRUE,"",VLOOKUP(AH54,'Récap bâtiment'!$A$104:$O$153,11,FALSE))</f>
        <v/>
      </c>
      <c r="AS54" s="2" t="str">
        <f>IF(ISERROR(VLOOKUP(AH54,'Récap bâtiment'!$A$104:$O$153,12,FALSE))=TRUE,"",VLOOKUP(AH54,'Récap bâtiment'!$A$104:$O$153,12,FALSE))</f>
        <v/>
      </c>
      <c r="AT54" s="2" t="str">
        <f>IF(ISERROR(VLOOKUP(AH54,'Récap bâtiment'!$A$104:$O$153,13,FALSE))=TRUE,"",VLOOKUP(AH54,'Récap bâtiment'!$A$104:$O$153,13,FALSE))</f>
        <v/>
      </c>
      <c r="AU54" s="2" t="str">
        <f>IF(ISERROR(VLOOKUP(AH54,'Récap bâtiment'!$A$104:$O$153,14,FALSE))=TRUE,"",VLOOKUP(AH54,'Récap bâtiment'!$A$104:$O$153,14,FALSE))</f>
        <v/>
      </c>
      <c r="AV54" s="2" t="str">
        <f>IF(ISERROR(VLOOKUP(AH54,'Récap bâtiment'!$A$104:$O$153,15,FALSE))=TRUE,"",VLOOKUP(AH54,'Récap bâtiment'!$A$104:$O$153,15,FALSE))</f>
        <v/>
      </c>
    </row>
    <row r="55" spans="2:48" x14ac:dyDescent="0.3">
      <c r="B55" s="2"/>
      <c r="C55" s="2" t="str">
        <f>IF(ISERROR(VLOOKUP(B55,'Récap bâtiment'!$A$4:$O$52,2,FALSE))=TRUE,"",VLOOKUP(B55,'Récap bâtiment'!$A$4:$O$52,2,FALSE))</f>
        <v/>
      </c>
      <c r="D55" s="2" t="str">
        <f>IF(ISERROR(VLOOKUP(B55,'Récap bâtiment'!$A$4:$O$52,3,FALSE))=TRUE,"",VLOOKUP(B55,'Récap bâtiment'!$A$4:$O$52,3,FALSE))</f>
        <v/>
      </c>
      <c r="E55" s="2" t="str">
        <f>IF(ISERROR(VLOOKUP(B55,'Récap bâtiment'!$A$4:$O$52,4,FALSE))=TRUE,"",VLOOKUP(B55,'Récap bâtiment'!$A$4:$O$52,4,FALSE))</f>
        <v/>
      </c>
      <c r="F55" s="2" t="str">
        <f>IF(ISERROR(VLOOKUP(B55,'Récap bâtiment'!$A$4:$O$52,5,FALSE))=TRUE,"",VLOOKUP(B55,'Récap bâtiment'!$A$4:$O$52,5,FALSE))</f>
        <v/>
      </c>
      <c r="G55" s="2" t="str">
        <f>IF(ISERROR(VLOOKUP(B55,'Récap bâtiment'!$A$4:$O$52,6,FALSE))=TRUE,"",VLOOKUP(B55,'Récap bâtiment'!$A$4:$O$52,6,FALSE))</f>
        <v/>
      </c>
      <c r="H55" s="2" t="str">
        <f>IF(ISERROR(VLOOKUP(B55,'Récap bâtiment'!$A$4:$O$52,7,FALSE))=TRUE,"",VLOOKUP(B55,'Récap bâtiment'!$A$4:$O$52,7,FALSE))</f>
        <v/>
      </c>
      <c r="I55" s="2" t="str">
        <f>IF(ISERROR(VLOOKUP(B55,'Récap bâtiment'!$A$4:$O$52,8,FALSE))=TRUE,"",VLOOKUP(B55,'Récap bâtiment'!$A$4:$O$52,8,FALSE))</f>
        <v/>
      </c>
      <c r="J55" s="2" t="str">
        <f>IF(ISERROR(VLOOKUP(B55,'Récap bâtiment'!$A$4:$O$52,9,FALSE))=TRUE,"",VLOOKUP(B55,'Récap bâtiment'!$A$4:$O$52,9,FALSE))</f>
        <v/>
      </c>
      <c r="K55" s="2" t="str">
        <f>IF(ISERROR(VLOOKUP(B55,'Récap bâtiment'!$A$4:$O$52,10,FALSE))=TRUE,"",VLOOKUP(B55,'Récap bâtiment'!$A$4:$O$52,10,FALSE))</f>
        <v/>
      </c>
      <c r="L55" s="2" t="str">
        <f>IF(ISERROR(VLOOKUP(B55,'Récap bâtiment'!$A$4:$O$52,11,FALSE))=TRUE,"",VLOOKUP(B55,'Récap bâtiment'!$A$4:$O$52,11,FALSE))</f>
        <v/>
      </c>
      <c r="M55" s="2" t="str">
        <f>IF(ISERROR(VLOOKUP(B55,'Récap bâtiment'!$A$4:$O$52,12,FALSE))=TRUE,"",VLOOKUP(B55,'Récap bâtiment'!$A$4:$O$52,12,FALSE))</f>
        <v/>
      </c>
      <c r="N55" s="2" t="str">
        <f>IF(ISERROR(VLOOKUP(B55,'Récap bâtiment'!$A$4:$O$52,13,FALSE))=TRUE,"",VLOOKUP(B55,'Récap bâtiment'!$A$4:$O$52,13,FALSE))</f>
        <v/>
      </c>
      <c r="O55" s="2" t="str">
        <f>IF(ISERROR(VLOOKUP(B55,'Récap bâtiment'!$A$4:$O$52,14,FALSE))=TRUE,"",VLOOKUP(B55,'Récap bâtiment'!$A$4:$O$52,14,FALSE))</f>
        <v/>
      </c>
      <c r="P55" s="2" t="str">
        <f>IF(ISERROR(VLOOKUP(B55,'Récap bâtiment'!$A$4:$O$52,15,FALSE))=TRUE,"",VLOOKUP(B55,'Récap bâtiment'!$A$4:$O$52,15,FALSE))</f>
        <v/>
      </c>
      <c r="R55" s="2"/>
      <c r="S55" s="2" t="str">
        <f>IF(ISERROR(VLOOKUP(R55,'Récap bâtiment'!$A$54:$O$102,2,FALSE))=TRUE,"",VLOOKUP(R55,'Récap bâtiment'!$A$54:$O$102,2,FALSE))</f>
        <v/>
      </c>
      <c r="T55" s="2" t="str">
        <f>IF(ISERROR(VLOOKUP(R55,'Récap bâtiment'!$A$54:$O$102,3,FALSE))=TRUE,"",VLOOKUP(R55,'Récap bâtiment'!$A$54:$O$102,3,FALSE))</f>
        <v/>
      </c>
      <c r="U55" s="2" t="str">
        <f>IF(ISERROR(VLOOKUP(R55,'Récap bâtiment'!$A$54:$O$102,4,FALSE))=TRUE,"",VLOOKUP(R55,'Récap bâtiment'!$A$54:$O$102,4,FALSE))</f>
        <v/>
      </c>
      <c r="V55" s="2" t="str">
        <f>IF(ISERROR(VLOOKUP(R55,'Récap bâtiment'!$A$54:$O$102,5,FALSE))=TRUE,"",VLOOKUP(R55,'Récap bâtiment'!$A$54:$O$102,5,FALSE))</f>
        <v/>
      </c>
      <c r="W55" s="2" t="str">
        <f>IF(ISERROR(VLOOKUP(R55,'Récap bâtiment'!$A$54:$O$102,6,FALSE))=TRUE,"",VLOOKUP(R55,'Récap bâtiment'!$A$54:$O$102,6,FALSE))</f>
        <v/>
      </c>
      <c r="X55" s="2" t="str">
        <f>IF(ISERROR(VLOOKUP(R55,'Récap bâtiment'!$A$54:$O$102,7,FALSE))=TRUE,"",VLOOKUP(R55,'Récap bâtiment'!$A$54:$O$102,7,FALSE))</f>
        <v/>
      </c>
      <c r="Y55" s="2" t="str">
        <f>IF(ISERROR(VLOOKUP(R55,'Récap bâtiment'!$A$54:$O$102,8,FALSE))=TRUE,"",VLOOKUP(R55,'Récap bâtiment'!$A$54:$O$102,8,FALSE))</f>
        <v/>
      </c>
      <c r="Z55" s="2" t="str">
        <f>IF(ISERROR(VLOOKUP(R55,'Récap bâtiment'!$A$54:$O$102,9,FALSE))=TRUE,"",VLOOKUP(R55,'Récap bâtiment'!$A$54:$O$102,9,FALSE))</f>
        <v/>
      </c>
      <c r="AA55" s="2" t="str">
        <f>IF(ISERROR(VLOOKUP(R55,'Récap bâtiment'!$A$54:$O$102,10,FALSE))=TRUE,"",VLOOKUP(R55,'Récap bâtiment'!$A$54:$O$102,10,FALSE))</f>
        <v/>
      </c>
      <c r="AB55" s="2" t="str">
        <f>IF(ISERROR(VLOOKUP(R55,'Récap bâtiment'!$A$54:$O$102,11,FALSE))=TRUE,"",VLOOKUP(R55,'Récap bâtiment'!$A$54:$O$102,11,FALSE))</f>
        <v/>
      </c>
      <c r="AC55" s="2" t="str">
        <f>IF(ISERROR(VLOOKUP(R55,'Récap bâtiment'!$A$54:$O$102,12,FALSE))=TRUE,"",VLOOKUP(R55,'Récap bâtiment'!$A$54:$O$102,12,FALSE))</f>
        <v/>
      </c>
      <c r="AD55" s="2" t="str">
        <f>IF(ISERROR(VLOOKUP(R55,'Récap bâtiment'!$A$54:$O$102,13,FALSE))=TRUE,"",VLOOKUP(R55,'Récap bâtiment'!$A$54:$O$102,13,FALSE))</f>
        <v/>
      </c>
      <c r="AE55" s="2" t="str">
        <f>IF(ISERROR(VLOOKUP(R55,'Récap bâtiment'!$A$54:$O$102,14,FALSE))=TRUE,"",VLOOKUP(R55,'Récap bâtiment'!$A$54:$O$102,14,FALSE))</f>
        <v/>
      </c>
      <c r="AF55" s="2" t="str">
        <f>IF(ISERROR(VLOOKUP(R55,'Récap bâtiment'!$A$54:$O$102,15,FALSE))=TRUE,"",VLOOKUP(R55,'Récap bâtiment'!$A$54:$O$102,15,FALSE))</f>
        <v/>
      </c>
      <c r="AH55" s="2"/>
      <c r="AI55" s="2" t="str">
        <f>IF(ISERROR(VLOOKUP(AH55,'Récap bâtiment'!$A$104:$O$153,2,FALSE))=TRUE,"",VLOOKUP(AH55,'Récap bâtiment'!$A$104:$O$153,2,FALSE))</f>
        <v/>
      </c>
      <c r="AJ55" s="2" t="str">
        <f>IF(ISERROR(VLOOKUP(AH55,'Récap bâtiment'!$A$104:$O$153,3,FALSE))=TRUE,"",VLOOKUP(AH55,'Récap bâtiment'!$A$104:$O$153,3,FALSE))</f>
        <v/>
      </c>
      <c r="AK55" s="2" t="str">
        <f>IF(ISERROR(VLOOKUP(AH55,'Récap bâtiment'!$A$104:$O$153,4,FALSE))=TRUE,"",VLOOKUP(AH55,'Récap bâtiment'!$A$104:$O$153,4,FALSE))</f>
        <v/>
      </c>
      <c r="AL55" s="2" t="str">
        <f>IF(ISERROR(VLOOKUP(AH55,'Récap bâtiment'!$A$104:$O$153,5,FALSE))=TRUE,"",VLOOKUP(AH55,'Récap bâtiment'!$A$104:$O$153,5,FALSE))</f>
        <v/>
      </c>
      <c r="AM55" s="2" t="str">
        <f>IF(ISERROR(VLOOKUP(AH55,'Récap bâtiment'!$A$104:$O$153,6,FALSE))=TRUE,"",VLOOKUP(AH55,'Récap bâtiment'!$A$104:$O$153,6,FALSE))</f>
        <v/>
      </c>
      <c r="AN55" s="2" t="str">
        <f>IF(ISERROR(VLOOKUP(AH55,'Récap bâtiment'!$A$104:$O$153,7,FALSE))=TRUE,"",VLOOKUP(AH55,'Récap bâtiment'!$A$104:$O$153,7,FALSE))</f>
        <v/>
      </c>
      <c r="AO55" s="2" t="str">
        <f>IF(ISERROR(VLOOKUP(AH55,'Récap bâtiment'!$A$104:$O$153,8,FALSE))=TRUE,"",VLOOKUP(AH55,'Récap bâtiment'!$A$104:$O$153,8,FALSE))</f>
        <v/>
      </c>
      <c r="AP55" s="2" t="str">
        <f>IF(ISERROR(VLOOKUP(AH55,'Récap bâtiment'!$A$104:$O$153,9,FALSE))=TRUE,"",VLOOKUP(AH55,'Récap bâtiment'!$A$104:$O$153,9,FALSE))</f>
        <v/>
      </c>
      <c r="AQ55" s="2" t="str">
        <f>IF(ISERROR(VLOOKUP(AH55,'Récap bâtiment'!$A$104:$O$153,10,FALSE))=TRUE,"",VLOOKUP(AH55,'Récap bâtiment'!$A$104:$O$153,10,FALSE))</f>
        <v/>
      </c>
      <c r="AR55" s="2" t="str">
        <f>IF(ISERROR(VLOOKUP(AH55,'Récap bâtiment'!$A$104:$O$153,11,FALSE))=TRUE,"",VLOOKUP(AH55,'Récap bâtiment'!$A$104:$O$153,11,FALSE))</f>
        <v/>
      </c>
      <c r="AS55" s="2" t="str">
        <f>IF(ISERROR(VLOOKUP(AH55,'Récap bâtiment'!$A$104:$O$153,12,FALSE))=TRUE,"",VLOOKUP(AH55,'Récap bâtiment'!$A$104:$O$153,12,FALSE))</f>
        <v/>
      </c>
      <c r="AT55" s="2" t="str">
        <f>IF(ISERROR(VLOOKUP(AH55,'Récap bâtiment'!$A$104:$O$153,13,FALSE))=TRUE,"",VLOOKUP(AH55,'Récap bâtiment'!$A$104:$O$153,13,FALSE))</f>
        <v/>
      </c>
      <c r="AU55" s="2" t="str">
        <f>IF(ISERROR(VLOOKUP(AH55,'Récap bâtiment'!$A$104:$O$153,14,FALSE))=TRUE,"",VLOOKUP(AH55,'Récap bâtiment'!$A$104:$O$153,14,FALSE))</f>
        <v/>
      </c>
      <c r="AV55" s="2" t="str">
        <f>IF(ISERROR(VLOOKUP(AH55,'Récap bâtiment'!$A$104:$O$153,15,FALSE))=TRUE,"",VLOOKUP(AH55,'Récap bâtiment'!$A$104:$O$153,15,FALSE))</f>
        <v/>
      </c>
    </row>
    <row r="56" spans="2:48" s="6" customFormat="1" x14ac:dyDescent="0.3"/>
    <row r="57" spans="2:48" x14ac:dyDescent="0.3">
      <c r="B57" s="18" t="s">
        <v>161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5" t="s">
        <v>155</v>
      </c>
      <c r="P57" s="4"/>
      <c r="R57" s="18" t="s">
        <v>167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5" t="s">
        <v>155</v>
      </c>
      <c r="AF57" s="4"/>
      <c r="AH57" s="18" t="s">
        <v>175</v>
      </c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5" t="s">
        <v>155</v>
      </c>
      <c r="AV57" s="4" t="s">
        <v>212</v>
      </c>
    </row>
    <row r="58" spans="2:48" x14ac:dyDescent="0.3">
      <c r="B58" s="16" t="s">
        <v>0</v>
      </c>
      <c r="C58" s="15" t="s">
        <v>1</v>
      </c>
      <c r="D58" s="16" t="s">
        <v>6</v>
      </c>
      <c r="E58" s="16" t="s">
        <v>5</v>
      </c>
      <c r="F58" s="16" t="s">
        <v>4</v>
      </c>
      <c r="G58" s="16"/>
      <c r="H58" s="16"/>
      <c r="I58" s="16"/>
      <c r="J58" s="16"/>
      <c r="K58" s="16"/>
      <c r="L58" s="16"/>
      <c r="M58" s="16"/>
      <c r="N58" s="15" t="s">
        <v>14</v>
      </c>
      <c r="O58" s="15" t="s">
        <v>16</v>
      </c>
      <c r="P58" s="15" t="s">
        <v>17</v>
      </c>
      <c r="R58" s="16" t="s">
        <v>0</v>
      </c>
      <c r="S58" s="15" t="s">
        <v>1</v>
      </c>
      <c r="T58" s="16" t="s">
        <v>6</v>
      </c>
      <c r="U58" s="16" t="s">
        <v>5</v>
      </c>
      <c r="V58" s="16" t="s">
        <v>4</v>
      </c>
      <c r="W58" s="16"/>
      <c r="X58" s="16"/>
      <c r="Y58" s="16"/>
      <c r="Z58" s="16"/>
      <c r="AA58" s="16"/>
      <c r="AB58" s="16"/>
      <c r="AC58" s="16"/>
      <c r="AD58" s="15" t="s">
        <v>14</v>
      </c>
      <c r="AE58" s="15" t="s">
        <v>16</v>
      </c>
      <c r="AF58" s="15" t="s">
        <v>17</v>
      </c>
      <c r="AH58" s="16" t="s">
        <v>0</v>
      </c>
      <c r="AI58" s="15" t="s">
        <v>1</v>
      </c>
      <c r="AJ58" s="16" t="s">
        <v>6</v>
      </c>
      <c r="AK58" s="16" t="s">
        <v>5</v>
      </c>
      <c r="AL58" s="16" t="s">
        <v>4</v>
      </c>
      <c r="AM58" s="16"/>
      <c r="AN58" s="16"/>
      <c r="AO58" s="16"/>
      <c r="AP58" s="16"/>
      <c r="AQ58" s="16"/>
      <c r="AR58" s="16"/>
      <c r="AS58" s="16"/>
      <c r="AT58" s="15" t="s">
        <v>14</v>
      </c>
      <c r="AU58" s="15" t="s">
        <v>16</v>
      </c>
      <c r="AV58" s="15" t="s">
        <v>17</v>
      </c>
    </row>
    <row r="59" spans="2:48" ht="39.6" x14ac:dyDescent="0.3">
      <c r="B59" s="16"/>
      <c r="C59" s="15"/>
      <c r="D59" s="16"/>
      <c r="E59" s="16"/>
      <c r="F59" s="3" t="s">
        <v>46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15"/>
      <c r="O59" s="15"/>
      <c r="P59" s="15"/>
      <c r="R59" s="16"/>
      <c r="S59" s="15"/>
      <c r="T59" s="16"/>
      <c r="U59" s="16"/>
      <c r="V59" s="3" t="s">
        <v>46</v>
      </c>
      <c r="W59" s="3" t="s">
        <v>7</v>
      </c>
      <c r="X59" s="3" t="s">
        <v>8</v>
      </c>
      <c r="Y59" s="3" t="s">
        <v>9</v>
      </c>
      <c r="Z59" s="3" t="s">
        <v>10</v>
      </c>
      <c r="AA59" s="3" t="s">
        <v>11</v>
      </c>
      <c r="AB59" s="3" t="s">
        <v>12</v>
      </c>
      <c r="AC59" s="3" t="s">
        <v>13</v>
      </c>
      <c r="AD59" s="15"/>
      <c r="AE59" s="15"/>
      <c r="AF59" s="15"/>
      <c r="AH59" s="16"/>
      <c r="AI59" s="15"/>
      <c r="AJ59" s="16"/>
      <c r="AK59" s="16"/>
      <c r="AL59" s="3" t="s">
        <v>46</v>
      </c>
      <c r="AM59" s="3" t="s">
        <v>7</v>
      </c>
      <c r="AN59" s="3" t="s">
        <v>8</v>
      </c>
      <c r="AO59" s="3" t="s">
        <v>9</v>
      </c>
      <c r="AP59" s="3" t="s">
        <v>10</v>
      </c>
      <c r="AQ59" s="3" t="s">
        <v>11</v>
      </c>
      <c r="AR59" s="3" t="s">
        <v>12</v>
      </c>
      <c r="AS59" s="3" t="s">
        <v>13</v>
      </c>
      <c r="AT59" s="15"/>
      <c r="AU59" s="15"/>
      <c r="AV59" s="15"/>
    </row>
    <row r="60" spans="2:48" x14ac:dyDescent="0.3">
      <c r="B60" s="2"/>
      <c r="C60" s="2" t="str">
        <f>IF(ISERROR(VLOOKUP(B60,'Récap bâtiment'!$A$4:$O$52,2,FALSE))=TRUE,"",VLOOKUP(B60,'Récap bâtiment'!$A$4:$O$52,2,FALSE))</f>
        <v/>
      </c>
      <c r="D60" s="2" t="str">
        <f>IF(ISERROR(VLOOKUP(B60,'Récap bâtiment'!$A$4:$O$52,3,FALSE))=TRUE,"",VLOOKUP(B60,'Récap bâtiment'!$A$4:$O$52,3,FALSE))</f>
        <v/>
      </c>
      <c r="E60" s="2" t="str">
        <f>IF(ISERROR(VLOOKUP(B60,'Récap bâtiment'!$A$4:$O$52,4,FALSE))=TRUE,"",VLOOKUP(B60,'Récap bâtiment'!$A$4:$O$52,4,FALSE))</f>
        <v/>
      </c>
      <c r="F60" s="2" t="str">
        <f>IF(ISERROR(VLOOKUP(B60,'Récap bâtiment'!$A$4:$O$52,5,FALSE))=TRUE,"",VLOOKUP(B60,'Récap bâtiment'!$A$4:$O$52,5,FALSE))</f>
        <v/>
      </c>
      <c r="G60" s="2" t="str">
        <f>IF(ISERROR(VLOOKUP(B60,'Récap bâtiment'!$A$4:$O$52,6,FALSE))=TRUE,"",VLOOKUP(B60,'Récap bâtiment'!$A$4:$O$52,6,FALSE))</f>
        <v/>
      </c>
      <c r="H60" s="2" t="str">
        <f>IF(ISERROR(VLOOKUP(B60,'Récap bâtiment'!$A$4:$O$52,7,FALSE))=TRUE,"",VLOOKUP(B60,'Récap bâtiment'!$A$4:$O$52,7,FALSE))</f>
        <v/>
      </c>
      <c r="I60" s="2" t="str">
        <f>IF(ISERROR(VLOOKUP(B60,'Récap bâtiment'!$A$4:$O$52,8,FALSE))=TRUE,"",VLOOKUP(B60,'Récap bâtiment'!$A$4:$O$52,8,FALSE))</f>
        <v/>
      </c>
      <c r="J60" s="2" t="str">
        <f>IF(ISERROR(VLOOKUP(B60,'Récap bâtiment'!$A$4:$O$52,9,FALSE))=TRUE,"",VLOOKUP(B60,'Récap bâtiment'!$A$4:$O$52,9,FALSE))</f>
        <v/>
      </c>
      <c r="K60" s="2" t="str">
        <f>IF(ISERROR(VLOOKUP(B60,'Récap bâtiment'!$A$4:$O$52,10,FALSE))=TRUE,"",VLOOKUP(B60,'Récap bâtiment'!$A$4:$O$52,10,FALSE))</f>
        <v/>
      </c>
      <c r="L60" s="2" t="str">
        <f>IF(ISERROR(VLOOKUP(B60,'Récap bâtiment'!$A$4:$O$52,11,FALSE))=TRUE,"",VLOOKUP(B60,'Récap bâtiment'!$A$4:$O$52,11,FALSE))</f>
        <v/>
      </c>
      <c r="M60" s="2" t="str">
        <f>IF(ISERROR(VLOOKUP(B60,'Récap bâtiment'!$A$4:$O$52,12,FALSE))=TRUE,"",VLOOKUP(B60,'Récap bâtiment'!$A$4:$O$52,12,FALSE))</f>
        <v/>
      </c>
      <c r="N60" s="2" t="str">
        <f>IF(ISERROR(VLOOKUP(B60,'Récap bâtiment'!$A$4:$O$52,13,FALSE))=TRUE,"",VLOOKUP(B60,'Récap bâtiment'!$A$4:$O$52,13,FALSE))</f>
        <v/>
      </c>
      <c r="O60" s="2" t="str">
        <f>IF(ISERROR(VLOOKUP(B60,'Récap bâtiment'!$A$4:$O$52,14,FALSE))=TRUE,"",VLOOKUP(B60,'Récap bâtiment'!$A$4:$O$52,14,FALSE))</f>
        <v/>
      </c>
      <c r="P60" s="2" t="str">
        <f>IF(ISERROR(VLOOKUP(B60,'Récap bâtiment'!$A$4:$O$52,15,FALSE))=TRUE,"",VLOOKUP(B60,'Récap bâtiment'!$A$4:$O$52,15,FALSE))</f>
        <v/>
      </c>
      <c r="R60" s="2"/>
      <c r="S60" s="2" t="str">
        <f>IF(ISERROR(VLOOKUP(R60,'Récap bâtiment'!$A$54:$O$102,2,FALSE))=TRUE,"",VLOOKUP(R60,'Récap bâtiment'!$A$54:$O$102,2,FALSE))</f>
        <v/>
      </c>
      <c r="T60" s="2" t="str">
        <f>IF(ISERROR(VLOOKUP(R60,'Récap bâtiment'!$A$54:$O$102,3,FALSE))=TRUE,"",VLOOKUP(R60,'Récap bâtiment'!$A$54:$O$102,3,FALSE))</f>
        <v/>
      </c>
      <c r="U60" s="2" t="str">
        <f>IF(ISERROR(VLOOKUP(R60,'Récap bâtiment'!$A$54:$O$102,4,FALSE))=TRUE,"",VLOOKUP(R60,'Récap bâtiment'!$A$54:$O$102,4,FALSE))</f>
        <v/>
      </c>
      <c r="V60" s="2" t="str">
        <f>IF(ISERROR(VLOOKUP(R60,'Récap bâtiment'!$A$54:$O$102,5,FALSE))=TRUE,"",VLOOKUP(R60,'Récap bâtiment'!$A$54:$O$102,5,FALSE))</f>
        <v/>
      </c>
      <c r="W60" s="2" t="str">
        <f>IF(ISERROR(VLOOKUP(R60,'Récap bâtiment'!$A$54:$O$102,6,FALSE))=TRUE,"",VLOOKUP(R60,'Récap bâtiment'!$A$54:$O$102,6,FALSE))</f>
        <v/>
      </c>
      <c r="X60" s="2" t="str">
        <f>IF(ISERROR(VLOOKUP(R60,'Récap bâtiment'!$A$54:$O$102,7,FALSE))=TRUE,"",VLOOKUP(R60,'Récap bâtiment'!$A$54:$O$102,7,FALSE))</f>
        <v/>
      </c>
      <c r="Y60" s="2" t="str">
        <f>IF(ISERROR(VLOOKUP(R60,'Récap bâtiment'!$A$54:$O$102,8,FALSE))=TRUE,"",VLOOKUP(R60,'Récap bâtiment'!$A$54:$O$102,8,FALSE))</f>
        <v/>
      </c>
      <c r="Z60" s="2" t="str">
        <f>IF(ISERROR(VLOOKUP(R60,'Récap bâtiment'!$A$54:$O$102,9,FALSE))=TRUE,"",VLOOKUP(R60,'Récap bâtiment'!$A$54:$O$102,9,FALSE))</f>
        <v/>
      </c>
      <c r="AA60" s="2" t="str">
        <f>IF(ISERROR(VLOOKUP(R60,'Récap bâtiment'!$A$54:$O$102,10,FALSE))=TRUE,"",VLOOKUP(R60,'Récap bâtiment'!$A$54:$O$102,10,FALSE))</f>
        <v/>
      </c>
      <c r="AB60" s="2" t="str">
        <f>IF(ISERROR(VLOOKUP(R60,'Récap bâtiment'!$A$54:$O$102,11,FALSE))=TRUE,"",VLOOKUP(R60,'Récap bâtiment'!$A$54:$O$102,11,FALSE))</f>
        <v/>
      </c>
      <c r="AC60" s="2" t="str">
        <f>IF(ISERROR(VLOOKUP(R60,'Récap bâtiment'!$A$54:$O$102,12,FALSE))=TRUE,"",VLOOKUP(R60,'Récap bâtiment'!$A$54:$O$102,12,FALSE))</f>
        <v/>
      </c>
      <c r="AD60" s="2" t="str">
        <f>IF(ISERROR(VLOOKUP(R60,'Récap bâtiment'!$A$54:$O$102,13,FALSE))=TRUE,"",VLOOKUP(R60,'Récap bâtiment'!$A$54:$O$102,13,FALSE))</f>
        <v/>
      </c>
      <c r="AE60" s="2" t="str">
        <f>IF(ISERROR(VLOOKUP(R60,'Récap bâtiment'!$A$54:$O$102,14,FALSE))=TRUE,"",VLOOKUP(R60,'Récap bâtiment'!$A$54:$O$102,14,FALSE))</f>
        <v/>
      </c>
      <c r="AF60" s="2" t="str">
        <f>IF(ISERROR(VLOOKUP(R60,'Récap bâtiment'!$A$54:$O$102,15,FALSE))=TRUE,"",VLOOKUP(R60,'Récap bâtiment'!$A$54:$O$102,15,FALSE))</f>
        <v/>
      </c>
      <c r="AH60" s="2"/>
      <c r="AI60" s="2" t="str">
        <f>IF(ISERROR(VLOOKUP(AH60,'Récap bâtiment'!$A$104:$O$153,2,FALSE))=TRUE,"",VLOOKUP(AH60,'Récap bâtiment'!$A$104:$O$153,2,FALSE))</f>
        <v/>
      </c>
      <c r="AJ60" s="2" t="str">
        <f>IF(ISERROR(VLOOKUP(AH60,'Récap bâtiment'!$A$104:$O$153,3,FALSE))=TRUE,"",VLOOKUP(AH60,'Récap bâtiment'!$A$104:$O$153,3,FALSE))</f>
        <v/>
      </c>
      <c r="AK60" s="2" t="str">
        <f>IF(ISERROR(VLOOKUP(AH60,'Récap bâtiment'!$A$104:$O$153,4,FALSE))=TRUE,"",VLOOKUP(AH60,'Récap bâtiment'!$A$104:$O$153,4,FALSE))</f>
        <v/>
      </c>
      <c r="AL60" s="2" t="str">
        <f>IF(ISERROR(VLOOKUP(AH60,'Récap bâtiment'!$A$104:$O$153,5,FALSE))=TRUE,"",VLOOKUP(AH60,'Récap bâtiment'!$A$104:$O$153,5,FALSE))</f>
        <v/>
      </c>
      <c r="AM60" s="2" t="str">
        <f>IF(ISERROR(VLOOKUP(AH60,'Récap bâtiment'!$A$104:$O$153,6,FALSE))=TRUE,"",VLOOKUP(AH60,'Récap bâtiment'!$A$104:$O$153,6,FALSE))</f>
        <v/>
      </c>
      <c r="AN60" s="2" t="str">
        <f>IF(ISERROR(VLOOKUP(AH60,'Récap bâtiment'!$A$104:$O$153,7,FALSE))=TRUE,"",VLOOKUP(AH60,'Récap bâtiment'!$A$104:$O$153,7,FALSE))</f>
        <v/>
      </c>
      <c r="AO60" s="2" t="str">
        <f>IF(ISERROR(VLOOKUP(AH60,'Récap bâtiment'!$A$104:$O$153,8,FALSE))=TRUE,"",VLOOKUP(AH60,'Récap bâtiment'!$A$104:$O$153,8,FALSE))</f>
        <v/>
      </c>
      <c r="AP60" s="2" t="str">
        <f>IF(ISERROR(VLOOKUP(AH60,'Récap bâtiment'!$A$104:$O$153,9,FALSE))=TRUE,"",VLOOKUP(AH60,'Récap bâtiment'!$A$104:$O$153,9,FALSE))</f>
        <v/>
      </c>
      <c r="AQ60" s="2" t="str">
        <f>IF(ISERROR(VLOOKUP(AH60,'Récap bâtiment'!$A$104:$O$153,10,FALSE))=TRUE,"",VLOOKUP(AH60,'Récap bâtiment'!$A$104:$O$153,10,FALSE))</f>
        <v/>
      </c>
      <c r="AR60" s="2" t="str">
        <f>IF(ISERROR(VLOOKUP(AH60,'Récap bâtiment'!$A$104:$O$153,11,FALSE))=TRUE,"",VLOOKUP(AH60,'Récap bâtiment'!$A$104:$O$153,11,FALSE))</f>
        <v/>
      </c>
      <c r="AS60" s="2" t="str">
        <f>IF(ISERROR(VLOOKUP(AH60,'Récap bâtiment'!$A$104:$O$153,12,FALSE))=TRUE,"",VLOOKUP(AH60,'Récap bâtiment'!$A$104:$O$153,12,FALSE))</f>
        <v/>
      </c>
      <c r="AT60" s="2" t="str">
        <f>IF(ISERROR(VLOOKUP(AH60,'Récap bâtiment'!$A$104:$O$153,13,FALSE))=TRUE,"",VLOOKUP(AH60,'Récap bâtiment'!$A$104:$O$153,13,FALSE))</f>
        <v/>
      </c>
      <c r="AU60" s="2" t="str">
        <f>IF(ISERROR(VLOOKUP(AH60,'Récap bâtiment'!$A$104:$O$153,14,FALSE))=TRUE,"",VLOOKUP(AH60,'Récap bâtiment'!$A$104:$O$153,14,FALSE))</f>
        <v/>
      </c>
      <c r="AV60" s="2" t="str">
        <f>IF(ISERROR(VLOOKUP(AH60,'Récap bâtiment'!$A$104:$O$153,15,FALSE))=TRUE,"",VLOOKUP(AH60,'Récap bâtiment'!$A$104:$O$153,15,FALSE))</f>
        <v/>
      </c>
    </row>
    <row r="61" spans="2:48" x14ac:dyDescent="0.3">
      <c r="B61" s="2"/>
      <c r="C61" s="2" t="str">
        <f>IF(ISERROR(VLOOKUP(B61,'Récap bâtiment'!$A$4:$O$52,2,FALSE))=TRUE,"",VLOOKUP(B61,'Récap bâtiment'!$A$4:$O$52,2,FALSE))</f>
        <v/>
      </c>
      <c r="D61" s="2" t="str">
        <f>IF(ISERROR(VLOOKUP(B61,'Récap bâtiment'!$A$4:$O$52,3,FALSE))=TRUE,"",VLOOKUP(B61,'Récap bâtiment'!$A$4:$O$52,3,FALSE))</f>
        <v/>
      </c>
      <c r="E61" s="2" t="str">
        <f>IF(ISERROR(VLOOKUP(B61,'Récap bâtiment'!$A$4:$O$52,4,FALSE))=TRUE,"",VLOOKUP(B61,'Récap bâtiment'!$A$4:$O$52,4,FALSE))</f>
        <v/>
      </c>
      <c r="F61" s="2" t="str">
        <f>IF(ISERROR(VLOOKUP(B61,'Récap bâtiment'!$A$4:$O$52,5,FALSE))=TRUE,"",VLOOKUP(B61,'Récap bâtiment'!$A$4:$O$52,5,FALSE))</f>
        <v/>
      </c>
      <c r="G61" s="2" t="str">
        <f>IF(ISERROR(VLOOKUP(B61,'Récap bâtiment'!$A$4:$O$52,6,FALSE))=TRUE,"",VLOOKUP(B61,'Récap bâtiment'!$A$4:$O$52,6,FALSE))</f>
        <v/>
      </c>
      <c r="H61" s="2" t="str">
        <f>IF(ISERROR(VLOOKUP(B61,'Récap bâtiment'!$A$4:$O$52,7,FALSE))=TRUE,"",VLOOKUP(B61,'Récap bâtiment'!$A$4:$O$52,7,FALSE))</f>
        <v/>
      </c>
      <c r="I61" s="2" t="str">
        <f>IF(ISERROR(VLOOKUP(B61,'Récap bâtiment'!$A$4:$O$52,8,FALSE))=TRUE,"",VLOOKUP(B61,'Récap bâtiment'!$A$4:$O$52,8,FALSE))</f>
        <v/>
      </c>
      <c r="J61" s="2" t="str">
        <f>IF(ISERROR(VLOOKUP(B61,'Récap bâtiment'!$A$4:$O$52,9,FALSE))=TRUE,"",VLOOKUP(B61,'Récap bâtiment'!$A$4:$O$52,9,FALSE))</f>
        <v/>
      </c>
      <c r="K61" s="2" t="str">
        <f>IF(ISERROR(VLOOKUP(B61,'Récap bâtiment'!$A$4:$O$52,10,FALSE))=TRUE,"",VLOOKUP(B61,'Récap bâtiment'!$A$4:$O$52,10,FALSE))</f>
        <v/>
      </c>
      <c r="L61" s="2" t="str">
        <f>IF(ISERROR(VLOOKUP(B61,'Récap bâtiment'!$A$4:$O$52,11,FALSE))=TRUE,"",VLOOKUP(B61,'Récap bâtiment'!$A$4:$O$52,11,FALSE))</f>
        <v/>
      </c>
      <c r="M61" s="2" t="str">
        <f>IF(ISERROR(VLOOKUP(B61,'Récap bâtiment'!$A$4:$O$52,12,FALSE))=TRUE,"",VLOOKUP(B61,'Récap bâtiment'!$A$4:$O$52,12,FALSE))</f>
        <v/>
      </c>
      <c r="N61" s="2" t="str">
        <f>IF(ISERROR(VLOOKUP(B61,'Récap bâtiment'!$A$4:$O$52,13,FALSE))=TRUE,"",VLOOKUP(B61,'Récap bâtiment'!$A$4:$O$52,13,FALSE))</f>
        <v/>
      </c>
      <c r="O61" s="2" t="str">
        <f>IF(ISERROR(VLOOKUP(B61,'Récap bâtiment'!$A$4:$O$52,14,FALSE))=TRUE,"",VLOOKUP(B61,'Récap bâtiment'!$A$4:$O$52,14,FALSE))</f>
        <v/>
      </c>
      <c r="P61" s="2" t="str">
        <f>IF(ISERROR(VLOOKUP(B61,'Récap bâtiment'!$A$4:$O$52,15,FALSE))=TRUE,"",VLOOKUP(B61,'Récap bâtiment'!$A$4:$O$52,15,FALSE))</f>
        <v/>
      </c>
      <c r="R61" s="2"/>
      <c r="S61" s="2" t="str">
        <f>IF(ISERROR(VLOOKUP(R61,'Récap bâtiment'!$A$54:$O$102,2,FALSE))=TRUE,"",VLOOKUP(R61,'Récap bâtiment'!$A$54:$O$102,2,FALSE))</f>
        <v/>
      </c>
      <c r="T61" s="2" t="str">
        <f>IF(ISERROR(VLOOKUP(R61,'Récap bâtiment'!$A$54:$O$102,3,FALSE))=TRUE,"",VLOOKUP(R61,'Récap bâtiment'!$A$54:$O$102,3,FALSE))</f>
        <v/>
      </c>
      <c r="U61" s="2" t="str">
        <f>IF(ISERROR(VLOOKUP(R61,'Récap bâtiment'!$A$54:$O$102,4,FALSE))=TRUE,"",VLOOKUP(R61,'Récap bâtiment'!$A$54:$O$102,4,FALSE))</f>
        <v/>
      </c>
      <c r="V61" s="2" t="str">
        <f>IF(ISERROR(VLOOKUP(R61,'Récap bâtiment'!$A$54:$O$102,5,FALSE))=TRUE,"",VLOOKUP(R61,'Récap bâtiment'!$A$54:$O$102,5,FALSE))</f>
        <v/>
      </c>
      <c r="W61" s="2" t="str">
        <f>IF(ISERROR(VLOOKUP(R61,'Récap bâtiment'!$A$54:$O$102,6,FALSE))=TRUE,"",VLOOKUP(R61,'Récap bâtiment'!$A$54:$O$102,6,FALSE))</f>
        <v/>
      </c>
      <c r="X61" s="2" t="str">
        <f>IF(ISERROR(VLOOKUP(R61,'Récap bâtiment'!$A$54:$O$102,7,FALSE))=TRUE,"",VLOOKUP(R61,'Récap bâtiment'!$A$54:$O$102,7,FALSE))</f>
        <v/>
      </c>
      <c r="Y61" s="2" t="str">
        <f>IF(ISERROR(VLOOKUP(R61,'Récap bâtiment'!$A$54:$O$102,8,FALSE))=TRUE,"",VLOOKUP(R61,'Récap bâtiment'!$A$54:$O$102,8,FALSE))</f>
        <v/>
      </c>
      <c r="Z61" s="2" t="str">
        <f>IF(ISERROR(VLOOKUP(R61,'Récap bâtiment'!$A$54:$O$102,9,FALSE))=TRUE,"",VLOOKUP(R61,'Récap bâtiment'!$A$54:$O$102,9,FALSE))</f>
        <v/>
      </c>
      <c r="AA61" s="2" t="str">
        <f>IF(ISERROR(VLOOKUP(R61,'Récap bâtiment'!$A$54:$O$102,10,FALSE))=TRUE,"",VLOOKUP(R61,'Récap bâtiment'!$A$54:$O$102,10,FALSE))</f>
        <v/>
      </c>
      <c r="AB61" s="2" t="str">
        <f>IF(ISERROR(VLOOKUP(R61,'Récap bâtiment'!$A$54:$O$102,11,FALSE))=TRUE,"",VLOOKUP(R61,'Récap bâtiment'!$A$54:$O$102,11,FALSE))</f>
        <v/>
      </c>
      <c r="AC61" s="2" t="str">
        <f>IF(ISERROR(VLOOKUP(R61,'Récap bâtiment'!$A$54:$O$102,12,FALSE))=TRUE,"",VLOOKUP(R61,'Récap bâtiment'!$A$54:$O$102,12,FALSE))</f>
        <v/>
      </c>
      <c r="AD61" s="2" t="str">
        <f>IF(ISERROR(VLOOKUP(R61,'Récap bâtiment'!$A$54:$O$102,13,FALSE))=TRUE,"",VLOOKUP(R61,'Récap bâtiment'!$A$54:$O$102,13,FALSE))</f>
        <v/>
      </c>
      <c r="AE61" s="2" t="str">
        <f>IF(ISERROR(VLOOKUP(R61,'Récap bâtiment'!$A$54:$O$102,14,FALSE))=TRUE,"",VLOOKUP(R61,'Récap bâtiment'!$A$54:$O$102,14,FALSE))</f>
        <v/>
      </c>
      <c r="AF61" s="2" t="str">
        <f>IF(ISERROR(VLOOKUP(R61,'Récap bâtiment'!$A$54:$O$102,15,FALSE))=TRUE,"",VLOOKUP(R61,'Récap bâtiment'!$A$54:$O$102,15,FALSE))</f>
        <v/>
      </c>
      <c r="AH61" s="2"/>
      <c r="AI61" s="2" t="str">
        <f>IF(ISERROR(VLOOKUP(AH61,'Récap bâtiment'!$A$104:$O$153,2,FALSE))=TRUE,"",VLOOKUP(AH61,'Récap bâtiment'!$A$104:$O$153,2,FALSE))</f>
        <v/>
      </c>
      <c r="AJ61" s="2" t="str">
        <f>IF(ISERROR(VLOOKUP(AH61,'Récap bâtiment'!$A$104:$O$153,3,FALSE))=TRUE,"",VLOOKUP(AH61,'Récap bâtiment'!$A$104:$O$153,3,FALSE))</f>
        <v/>
      </c>
      <c r="AK61" s="2" t="str">
        <f>IF(ISERROR(VLOOKUP(AH61,'Récap bâtiment'!$A$104:$O$153,4,FALSE))=TRUE,"",VLOOKUP(AH61,'Récap bâtiment'!$A$104:$O$153,4,FALSE))</f>
        <v/>
      </c>
      <c r="AL61" s="2" t="str">
        <f>IF(ISERROR(VLOOKUP(AH61,'Récap bâtiment'!$A$104:$O$153,5,FALSE))=TRUE,"",VLOOKUP(AH61,'Récap bâtiment'!$A$104:$O$153,5,FALSE))</f>
        <v/>
      </c>
      <c r="AM61" s="2" t="str">
        <f>IF(ISERROR(VLOOKUP(AH61,'Récap bâtiment'!$A$104:$O$153,6,FALSE))=TRUE,"",VLOOKUP(AH61,'Récap bâtiment'!$A$104:$O$153,6,FALSE))</f>
        <v/>
      </c>
      <c r="AN61" s="2" t="str">
        <f>IF(ISERROR(VLOOKUP(AH61,'Récap bâtiment'!$A$104:$O$153,7,FALSE))=TRUE,"",VLOOKUP(AH61,'Récap bâtiment'!$A$104:$O$153,7,FALSE))</f>
        <v/>
      </c>
      <c r="AO61" s="2" t="str">
        <f>IF(ISERROR(VLOOKUP(AH61,'Récap bâtiment'!$A$104:$O$153,8,FALSE))=TRUE,"",VLOOKUP(AH61,'Récap bâtiment'!$A$104:$O$153,8,FALSE))</f>
        <v/>
      </c>
      <c r="AP61" s="2" t="str">
        <f>IF(ISERROR(VLOOKUP(AH61,'Récap bâtiment'!$A$104:$O$153,9,FALSE))=TRUE,"",VLOOKUP(AH61,'Récap bâtiment'!$A$104:$O$153,9,FALSE))</f>
        <v/>
      </c>
      <c r="AQ61" s="2" t="str">
        <f>IF(ISERROR(VLOOKUP(AH61,'Récap bâtiment'!$A$104:$O$153,10,FALSE))=TRUE,"",VLOOKUP(AH61,'Récap bâtiment'!$A$104:$O$153,10,FALSE))</f>
        <v/>
      </c>
      <c r="AR61" s="2" t="str">
        <f>IF(ISERROR(VLOOKUP(AH61,'Récap bâtiment'!$A$104:$O$153,11,FALSE))=TRUE,"",VLOOKUP(AH61,'Récap bâtiment'!$A$104:$O$153,11,FALSE))</f>
        <v/>
      </c>
      <c r="AS61" s="2" t="str">
        <f>IF(ISERROR(VLOOKUP(AH61,'Récap bâtiment'!$A$104:$O$153,12,FALSE))=TRUE,"",VLOOKUP(AH61,'Récap bâtiment'!$A$104:$O$153,12,FALSE))</f>
        <v/>
      </c>
      <c r="AT61" s="2" t="str">
        <f>IF(ISERROR(VLOOKUP(AH61,'Récap bâtiment'!$A$104:$O$153,13,FALSE))=TRUE,"",VLOOKUP(AH61,'Récap bâtiment'!$A$104:$O$153,13,FALSE))</f>
        <v/>
      </c>
      <c r="AU61" s="2" t="str">
        <f>IF(ISERROR(VLOOKUP(AH61,'Récap bâtiment'!$A$104:$O$153,14,FALSE))=TRUE,"",VLOOKUP(AH61,'Récap bâtiment'!$A$104:$O$153,14,FALSE))</f>
        <v/>
      </c>
      <c r="AV61" s="2" t="str">
        <f>IF(ISERROR(VLOOKUP(AH61,'Récap bâtiment'!$A$104:$O$153,15,FALSE))=TRUE,"",VLOOKUP(AH61,'Récap bâtiment'!$A$104:$O$153,15,FALSE))</f>
        <v/>
      </c>
    </row>
    <row r="62" spans="2:48" x14ac:dyDescent="0.3">
      <c r="B62" s="2"/>
      <c r="C62" s="2" t="str">
        <f>IF(ISERROR(VLOOKUP(B62,'Récap bâtiment'!$A$4:$O$52,2,FALSE))=TRUE,"",VLOOKUP(B62,'Récap bâtiment'!$A$4:$O$52,2,FALSE))</f>
        <v/>
      </c>
      <c r="D62" s="2" t="str">
        <f>IF(ISERROR(VLOOKUP(B62,'Récap bâtiment'!$A$4:$O$52,3,FALSE))=TRUE,"",VLOOKUP(B62,'Récap bâtiment'!$A$4:$O$52,3,FALSE))</f>
        <v/>
      </c>
      <c r="E62" s="2" t="str">
        <f>IF(ISERROR(VLOOKUP(B62,'Récap bâtiment'!$A$4:$O$52,4,FALSE))=TRUE,"",VLOOKUP(B62,'Récap bâtiment'!$A$4:$O$52,4,FALSE))</f>
        <v/>
      </c>
      <c r="F62" s="2" t="str">
        <f>IF(ISERROR(VLOOKUP(B62,'Récap bâtiment'!$A$4:$O$52,5,FALSE))=TRUE,"",VLOOKUP(B62,'Récap bâtiment'!$A$4:$O$52,5,FALSE))</f>
        <v/>
      </c>
      <c r="G62" s="2" t="str">
        <f>IF(ISERROR(VLOOKUP(B62,'Récap bâtiment'!$A$4:$O$52,6,FALSE))=TRUE,"",VLOOKUP(B62,'Récap bâtiment'!$A$4:$O$52,6,FALSE))</f>
        <v/>
      </c>
      <c r="H62" s="2" t="str">
        <f>IF(ISERROR(VLOOKUP(B62,'Récap bâtiment'!$A$4:$O$52,7,FALSE))=TRUE,"",VLOOKUP(B62,'Récap bâtiment'!$A$4:$O$52,7,FALSE))</f>
        <v/>
      </c>
      <c r="I62" s="2" t="str">
        <f>IF(ISERROR(VLOOKUP(B62,'Récap bâtiment'!$A$4:$O$52,8,FALSE))=TRUE,"",VLOOKUP(B62,'Récap bâtiment'!$A$4:$O$52,8,FALSE))</f>
        <v/>
      </c>
      <c r="J62" s="2" t="str">
        <f>IF(ISERROR(VLOOKUP(B62,'Récap bâtiment'!$A$4:$O$52,9,FALSE))=TRUE,"",VLOOKUP(B62,'Récap bâtiment'!$A$4:$O$52,9,FALSE))</f>
        <v/>
      </c>
      <c r="K62" s="2" t="str">
        <f>IF(ISERROR(VLOOKUP(B62,'Récap bâtiment'!$A$4:$O$52,10,FALSE))=TRUE,"",VLOOKUP(B62,'Récap bâtiment'!$A$4:$O$52,10,FALSE))</f>
        <v/>
      </c>
      <c r="L62" s="2" t="str">
        <f>IF(ISERROR(VLOOKUP(B62,'Récap bâtiment'!$A$4:$O$52,11,FALSE))=TRUE,"",VLOOKUP(B62,'Récap bâtiment'!$A$4:$O$52,11,FALSE))</f>
        <v/>
      </c>
      <c r="M62" s="2" t="str">
        <f>IF(ISERROR(VLOOKUP(B62,'Récap bâtiment'!$A$4:$O$52,12,FALSE))=TRUE,"",VLOOKUP(B62,'Récap bâtiment'!$A$4:$O$52,12,FALSE))</f>
        <v/>
      </c>
      <c r="N62" s="2" t="str">
        <f>IF(ISERROR(VLOOKUP(B62,'Récap bâtiment'!$A$4:$O$52,13,FALSE))=TRUE,"",VLOOKUP(B62,'Récap bâtiment'!$A$4:$O$52,13,FALSE))</f>
        <v/>
      </c>
      <c r="O62" s="2" t="str">
        <f>IF(ISERROR(VLOOKUP(B62,'Récap bâtiment'!$A$4:$O$52,14,FALSE))=TRUE,"",VLOOKUP(B62,'Récap bâtiment'!$A$4:$O$52,14,FALSE))</f>
        <v/>
      </c>
      <c r="P62" s="2" t="str">
        <f>IF(ISERROR(VLOOKUP(B62,'Récap bâtiment'!$A$4:$O$52,15,FALSE))=TRUE,"",VLOOKUP(B62,'Récap bâtiment'!$A$4:$O$52,15,FALSE))</f>
        <v/>
      </c>
      <c r="R62" s="2"/>
      <c r="S62" s="2" t="str">
        <f>IF(ISERROR(VLOOKUP(R62,'Récap bâtiment'!$A$54:$O$102,2,FALSE))=TRUE,"",VLOOKUP(R62,'Récap bâtiment'!$A$54:$O$102,2,FALSE))</f>
        <v/>
      </c>
      <c r="T62" s="2" t="str">
        <f>IF(ISERROR(VLOOKUP(R62,'Récap bâtiment'!$A$54:$O$102,3,FALSE))=TRUE,"",VLOOKUP(R62,'Récap bâtiment'!$A$54:$O$102,3,FALSE))</f>
        <v/>
      </c>
      <c r="U62" s="2" t="str">
        <f>IF(ISERROR(VLOOKUP(R62,'Récap bâtiment'!$A$54:$O$102,4,FALSE))=TRUE,"",VLOOKUP(R62,'Récap bâtiment'!$A$54:$O$102,4,FALSE))</f>
        <v/>
      </c>
      <c r="V62" s="2" t="str">
        <f>IF(ISERROR(VLOOKUP(R62,'Récap bâtiment'!$A$54:$O$102,5,FALSE))=TRUE,"",VLOOKUP(R62,'Récap bâtiment'!$A$54:$O$102,5,FALSE))</f>
        <v/>
      </c>
      <c r="W62" s="2" t="str">
        <f>IF(ISERROR(VLOOKUP(R62,'Récap bâtiment'!$A$54:$O$102,6,FALSE))=TRUE,"",VLOOKUP(R62,'Récap bâtiment'!$A$54:$O$102,6,FALSE))</f>
        <v/>
      </c>
      <c r="X62" s="2" t="str">
        <f>IF(ISERROR(VLOOKUP(R62,'Récap bâtiment'!$A$54:$O$102,7,FALSE))=TRUE,"",VLOOKUP(R62,'Récap bâtiment'!$A$54:$O$102,7,FALSE))</f>
        <v/>
      </c>
      <c r="Y62" s="2" t="str">
        <f>IF(ISERROR(VLOOKUP(R62,'Récap bâtiment'!$A$54:$O$102,8,FALSE))=TRUE,"",VLOOKUP(R62,'Récap bâtiment'!$A$54:$O$102,8,FALSE))</f>
        <v/>
      </c>
      <c r="Z62" s="2" t="str">
        <f>IF(ISERROR(VLOOKUP(R62,'Récap bâtiment'!$A$54:$O$102,9,FALSE))=TRUE,"",VLOOKUP(R62,'Récap bâtiment'!$A$54:$O$102,9,FALSE))</f>
        <v/>
      </c>
      <c r="AA62" s="2" t="str">
        <f>IF(ISERROR(VLOOKUP(R62,'Récap bâtiment'!$A$54:$O$102,10,FALSE))=TRUE,"",VLOOKUP(R62,'Récap bâtiment'!$A$54:$O$102,10,FALSE))</f>
        <v/>
      </c>
      <c r="AB62" s="2" t="str">
        <f>IF(ISERROR(VLOOKUP(R62,'Récap bâtiment'!$A$54:$O$102,11,FALSE))=TRUE,"",VLOOKUP(R62,'Récap bâtiment'!$A$54:$O$102,11,FALSE))</f>
        <v/>
      </c>
      <c r="AC62" s="2" t="str">
        <f>IF(ISERROR(VLOOKUP(R62,'Récap bâtiment'!$A$54:$O$102,12,FALSE))=TRUE,"",VLOOKUP(R62,'Récap bâtiment'!$A$54:$O$102,12,FALSE))</f>
        <v/>
      </c>
      <c r="AD62" s="2" t="str">
        <f>IF(ISERROR(VLOOKUP(R62,'Récap bâtiment'!$A$54:$O$102,13,FALSE))=TRUE,"",VLOOKUP(R62,'Récap bâtiment'!$A$54:$O$102,13,FALSE))</f>
        <v/>
      </c>
      <c r="AE62" s="2" t="str">
        <f>IF(ISERROR(VLOOKUP(R62,'Récap bâtiment'!$A$54:$O$102,14,FALSE))=TRUE,"",VLOOKUP(R62,'Récap bâtiment'!$A$54:$O$102,14,FALSE))</f>
        <v/>
      </c>
      <c r="AF62" s="2" t="str">
        <f>IF(ISERROR(VLOOKUP(R62,'Récap bâtiment'!$A$54:$O$102,15,FALSE))=TRUE,"",VLOOKUP(R62,'Récap bâtiment'!$A$54:$O$102,15,FALSE))</f>
        <v/>
      </c>
      <c r="AH62" s="2"/>
      <c r="AI62" s="2" t="str">
        <f>IF(ISERROR(VLOOKUP(AH62,'Récap bâtiment'!$A$104:$O$153,2,FALSE))=TRUE,"",VLOOKUP(AH62,'Récap bâtiment'!$A$104:$O$153,2,FALSE))</f>
        <v/>
      </c>
      <c r="AJ62" s="2" t="str">
        <f>IF(ISERROR(VLOOKUP(AH62,'Récap bâtiment'!$A$104:$O$153,3,FALSE))=TRUE,"",VLOOKUP(AH62,'Récap bâtiment'!$A$104:$O$153,3,FALSE))</f>
        <v/>
      </c>
      <c r="AK62" s="2" t="str">
        <f>IF(ISERROR(VLOOKUP(AH62,'Récap bâtiment'!$A$104:$O$153,4,FALSE))=TRUE,"",VLOOKUP(AH62,'Récap bâtiment'!$A$104:$O$153,4,FALSE))</f>
        <v/>
      </c>
      <c r="AL62" s="2" t="str">
        <f>IF(ISERROR(VLOOKUP(AH62,'Récap bâtiment'!$A$104:$O$153,5,FALSE))=TRUE,"",VLOOKUP(AH62,'Récap bâtiment'!$A$104:$O$153,5,FALSE))</f>
        <v/>
      </c>
      <c r="AM62" s="2" t="str">
        <f>IF(ISERROR(VLOOKUP(AH62,'Récap bâtiment'!$A$104:$O$153,6,FALSE))=TRUE,"",VLOOKUP(AH62,'Récap bâtiment'!$A$104:$O$153,6,FALSE))</f>
        <v/>
      </c>
      <c r="AN62" s="2" t="str">
        <f>IF(ISERROR(VLOOKUP(AH62,'Récap bâtiment'!$A$104:$O$153,7,FALSE))=TRUE,"",VLOOKUP(AH62,'Récap bâtiment'!$A$104:$O$153,7,FALSE))</f>
        <v/>
      </c>
      <c r="AO62" s="2" t="str">
        <f>IF(ISERROR(VLOOKUP(AH62,'Récap bâtiment'!$A$104:$O$153,8,FALSE))=TRUE,"",VLOOKUP(AH62,'Récap bâtiment'!$A$104:$O$153,8,FALSE))</f>
        <v/>
      </c>
      <c r="AP62" s="2" t="str">
        <f>IF(ISERROR(VLOOKUP(AH62,'Récap bâtiment'!$A$104:$O$153,9,FALSE))=TRUE,"",VLOOKUP(AH62,'Récap bâtiment'!$A$104:$O$153,9,FALSE))</f>
        <v/>
      </c>
      <c r="AQ62" s="2" t="str">
        <f>IF(ISERROR(VLOOKUP(AH62,'Récap bâtiment'!$A$104:$O$153,10,FALSE))=TRUE,"",VLOOKUP(AH62,'Récap bâtiment'!$A$104:$O$153,10,FALSE))</f>
        <v/>
      </c>
      <c r="AR62" s="2" t="str">
        <f>IF(ISERROR(VLOOKUP(AH62,'Récap bâtiment'!$A$104:$O$153,11,FALSE))=TRUE,"",VLOOKUP(AH62,'Récap bâtiment'!$A$104:$O$153,11,FALSE))</f>
        <v/>
      </c>
      <c r="AS62" s="2" t="str">
        <f>IF(ISERROR(VLOOKUP(AH62,'Récap bâtiment'!$A$104:$O$153,12,FALSE))=TRUE,"",VLOOKUP(AH62,'Récap bâtiment'!$A$104:$O$153,12,FALSE))</f>
        <v/>
      </c>
      <c r="AT62" s="2" t="str">
        <f>IF(ISERROR(VLOOKUP(AH62,'Récap bâtiment'!$A$104:$O$153,13,FALSE))=TRUE,"",VLOOKUP(AH62,'Récap bâtiment'!$A$104:$O$153,13,FALSE))</f>
        <v/>
      </c>
      <c r="AU62" s="2" t="str">
        <f>IF(ISERROR(VLOOKUP(AH62,'Récap bâtiment'!$A$104:$O$153,14,FALSE))=TRUE,"",VLOOKUP(AH62,'Récap bâtiment'!$A$104:$O$153,14,FALSE))</f>
        <v/>
      </c>
      <c r="AV62" s="2" t="str">
        <f>IF(ISERROR(VLOOKUP(AH62,'Récap bâtiment'!$A$104:$O$153,15,FALSE))=TRUE,"",VLOOKUP(AH62,'Récap bâtiment'!$A$104:$O$153,15,FALSE))</f>
        <v/>
      </c>
    </row>
    <row r="63" spans="2:48" x14ac:dyDescent="0.3">
      <c r="B63" s="2"/>
      <c r="C63" s="2" t="str">
        <f>IF(ISERROR(VLOOKUP(B63,'Récap bâtiment'!$A$4:$O$52,2,FALSE))=TRUE,"",VLOOKUP(B63,'Récap bâtiment'!$A$4:$O$52,2,FALSE))</f>
        <v/>
      </c>
      <c r="D63" s="2" t="str">
        <f>IF(ISERROR(VLOOKUP(B63,'Récap bâtiment'!$A$4:$O$52,3,FALSE))=TRUE,"",VLOOKUP(B63,'Récap bâtiment'!$A$4:$O$52,3,FALSE))</f>
        <v/>
      </c>
      <c r="E63" s="2" t="str">
        <f>IF(ISERROR(VLOOKUP(B63,'Récap bâtiment'!$A$4:$O$52,4,FALSE))=TRUE,"",VLOOKUP(B63,'Récap bâtiment'!$A$4:$O$52,4,FALSE))</f>
        <v/>
      </c>
      <c r="F63" s="2" t="str">
        <f>IF(ISERROR(VLOOKUP(B63,'Récap bâtiment'!$A$4:$O$52,5,FALSE))=TRUE,"",VLOOKUP(B63,'Récap bâtiment'!$A$4:$O$52,5,FALSE))</f>
        <v/>
      </c>
      <c r="G63" s="2" t="str">
        <f>IF(ISERROR(VLOOKUP(B63,'Récap bâtiment'!$A$4:$O$52,6,FALSE))=TRUE,"",VLOOKUP(B63,'Récap bâtiment'!$A$4:$O$52,6,FALSE))</f>
        <v/>
      </c>
      <c r="H63" s="2" t="str">
        <f>IF(ISERROR(VLOOKUP(B63,'Récap bâtiment'!$A$4:$O$52,7,FALSE))=TRUE,"",VLOOKUP(B63,'Récap bâtiment'!$A$4:$O$52,7,FALSE))</f>
        <v/>
      </c>
      <c r="I63" s="2" t="str">
        <f>IF(ISERROR(VLOOKUP(B63,'Récap bâtiment'!$A$4:$O$52,8,FALSE))=TRUE,"",VLOOKUP(B63,'Récap bâtiment'!$A$4:$O$52,8,FALSE))</f>
        <v/>
      </c>
      <c r="J63" s="2" t="str">
        <f>IF(ISERROR(VLOOKUP(B63,'Récap bâtiment'!$A$4:$O$52,9,FALSE))=TRUE,"",VLOOKUP(B63,'Récap bâtiment'!$A$4:$O$52,9,FALSE))</f>
        <v/>
      </c>
      <c r="K63" s="2" t="str">
        <f>IF(ISERROR(VLOOKUP(B63,'Récap bâtiment'!$A$4:$O$52,10,FALSE))=TRUE,"",VLOOKUP(B63,'Récap bâtiment'!$A$4:$O$52,10,FALSE))</f>
        <v/>
      </c>
      <c r="L63" s="2" t="str">
        <f>IF(ISERROR(VLOOKUP(B63,'Récap bâtiment'!$A$4:$O$52,11,FALSE))=TRUE,"",VLOOKUP(B63,'Récap bâtiment'!$A$4:$O$52,11,FALSE))</f>
        <v/>
      </c>
      <c r="M63" s="2" t="str">
        <f>IF(ISERROR(VLOOKUP(B63,'Récap bâtiment'!$A$4:$O$52,12,FALSE))=TRUE,"",VLOOKUP(B63,'Récap bâtiment'!$A$4:$O$52,12,FALSE))</f>
        <v/>
      </c>
      <c r="N63" s="2" t="str">
        <f>IF(ISERROR(VLOOKUP(B63,'Récap bâtiment'!$A$4:$O$52,13,FALSE))=TRUE,"",VLOOKUP(B63,'Récap bâtiment'!$A$4:$O$52,13,FALSE))</f>
        <v/>
      </c>
      <c r="O63" s="2" t="str">
        <f>IF(ISERROR(VLOOKUP(B63,'Récap bâtiment'!$A$4:$O$52,14,FALSE))=TRUE,"",VLOOKUP(B63,'Récap bâtiment'!$A$4:$O$52,14,FALSE))</f>
        <v/>
      </c>
      <c r="P63" s="2" t="str">
        <f>IF(ISERROR(VLOOKUP(B63,'Récap bâtiment'!$A$4:$O$52,15,FALSE))=TRUE,"",VLOOKUP(B63,'Récap bâtiment'!$A$4:$O$52,15,FALSE))</f>
        <v/>
      </c>
      <c r="R63" s="2"/>
      <c r="S63" s="2" t="str">
        <f>IF(ISERROR(VLOOKUP(R63,'Récap bâtiment'!$A$54:$O$102,2,FALSE))=TRUE,"",VLOOKUP(R63,'Récap bâtiment'!$A$54:$O$102,2,FALSE))</f>
        <v/>
      </c>
      <c r="T63" s="2" t="str">
        <f>IF(ISERROR(VLOOKUP(R63,'Récap bâtiment'!$A$54:$O$102,3,FALSE))=TRUE,"",VLOOKUP(R63,'Récap bâtiment'!$A$54:$O$102,3,FALSE))</f>
        <v/>
      </c>
      <c r="U63" s="2" t="str">
        <f>IF(ISERROR(VLOOKUP(R63,'Récap bâtiment'!$A$54:$O$102,4,FALSE))=TRUE,"",VLOOKUP(R63,'Récap bâtiment'!$A$54:$O$102,4,FALSE))</f>
        <v/>
      </c>
      <c r="V63" s="2" t="str">
        <f>IF(ISERROR(VLOOKUP(R63,'Récap bâtiment'!$A$54:$O$102,5,FALSE))=TRUE,"",VLOOKUP(R63,'Récap bâtiment'!$A$54:$O$102,5,FALSE))</f>
        <v/>
      </c>
      <c r="W63" s="2" t="str">
        <f>IF(ISERROR(VLOOKUP(R63,'Récap bâtiment'!$A$54:$O$102,6,FALSE))=TRUE,"",VLOOKUP(R63,'Récap bâtiment'!$A$54:$O$102,6,FALSE))</f>
        <v/>
      </c>
      <c r="X63" s="2" t="str">
        <f>IF(ISERROR(VLOOKUP(R63,'Récap bâtiment'!$A$54:$O$102,7,FALSE))=TRUE,"",VLOOKUP(R63,'Récap bâtiment'!$A$54:$O$102,7,FALSE))</f>
        <v/>
      </c>
      <c r="Y63" s="2" t="str">
        <f>IF(ISERROR(VLOOKUP(R63,'Récap bâtiment'!$A$54:$O$102,8,FALSE))=TRUE,"",VLOOKUP(R63,'Récap bâtiment'!$A$54:$O$102,8,FALSE))</f>
        <v/>
      </c>
      <c r="Z63" s="2" t="str">
        <f>IF(ISERROR(VLOOKUP(R63,'Récap bâtiment'!$A$54:$O$102,9,FALSE))=TRUE,"",VLOOKUP(R63,'Récap bâtiment'!$A$54:$O$102,9,FALSE))</f>
        <v/>
      </c>
      <c r="AA63" s="2" t="str">
        <f>IF(ISERROR(VLOOKUP(R63,'Récap bâtiment'!$A$54:$O$102,10,FALSE))=TRUE,"",VLOOKUP(R63,'Récap bâtiment'!$A$54:$O$102,10,FALSE))</f>
        <v/>
      </c>
      <c r="AB63" s="2" t="str">
        <f>IF(ISERROR(VLOOKUP(R63,'Récap bâtiment'!$A$54:$O$102,11,FALSE))=TRUE,"",VLOOKUP(R63,'Récap bâtiment'!$A$54:$O$102,11,FALSE))</f>
        <v/>
      </c>
      <c r="AC63" s="2" t="str">
        <f>IF(ISERROR(VLOOKUP(R63,'Récap bâtiment'!$A$54:$O$102,12,FALSE))=TRUE,"",VLOOKUP(R63,'Récap bâtiment'!$A$54:$O$102,12,FALSE))</f>
        <v/>
      </c>
      <c r="AD63" s="2" t="str">
        <f>IF(ISERROR(VLOOKUP(R63,'Récap bâtiment'!$A$54:$O$102,13,FALSE))=TRUE,"",VLOOKUP(R63,'Récap bâtiment'!$A$54:$O$102,13,FALSE))</f>
        <v/>
      </c>
      <c r="AE63" s="2" t="str">
        <f>IF(ISERROR(VLOOKUP(R63,'Récap bâtiment'!$A$54:$O$102,14,FALSE))=TRUE,"",VLOOKUP(R63,'Récap bâtiment'!$A$54:$O$102,14,FALSE))</f>
        <v/>
      </c>
      <c r="AF63" s="2" t="str">
        <f>IF(ISERROR(VLOOKUP(R63,'Récap bâtiment'!$A$54:$O$102,15,FALSE))=TRUE,"",VLOOKUP(R63,'Récap bâtiment'!$A$54:$O$102,15,FALSE))</f>
        <v/>
      </c>
      <c r="AH63" s="2"/>
      <c r="AI63" s="2" t="str">
        <f>IF(ISERROR(VLOOKUP(AH63,'Récap bâtiment'!$A$104:$O$153,2,FALSE))=TRUE,"",VLOOKUP(AH63,'Récap bâtiment'!$A$104:$O$153,2,FALSE))</f>
        <v/>
      </c>
      <c r="AJ63" s="2" t="str">
        <f>IF(ISERROR(VLOOKUP(AH63,'Récap bâtiment'!$A$104:$O$153,3,FALSE))=TRUE,"",VLOOKUP(AH63,'Récap bâtiment'!$A$104:$O$153,3,FALSE))</f>
        <v/>
      </c>
      <c r="AK63" s="2" t="str">
        <f>IF(ISERROR(VLOOKUP(AH63,'Récap bâtiment'!$A$104:$O$153,4,FALSE))=TRUE,"",VLOOKUP(AH63,'Récap bâtiment'!$A$104:$O$153,4,FALSE))</f>
        <v/>
      </c>
      <c r="AL63" s="2" t="str">
        <f>IF(ISERROR(VLOOKUP(AH63,'Récap bâtiment'!$A$104:$O$153,5,FALSE))=TRUE,"",VLOOKUP(AH63,'Récap bâtiment'!$A$104:$O$153,5,FALSE))</f>
        <v/>
      </c>
      <c r="AM63" s="2" t="str">
        <f>IF(ISERROR(VLOOKUP(AH63,'Récap bâtiment'!$A$104:$O$153,6,FALSE))=TRUE,"",VLOOKUP(AH63,'Récap bâtiment'!$A$104:$O$153,6,FALSE))</f>
        <v/>
      </c>
      <c r="AN63" s="2" t="str">
        <f>IF(ISERROR(VLOOKUP(AH63,'Récap bâtiment'!$A$104:$O$153,7,FALSE))=TRUE,"",VLOOKUP(AH63,'Récap bâtiment'!$A$104:$O$153,7,FALSE))</f>
        <v/>
      </c>
      <c r="AO63" s="2" t="str">
        <f>IF(ISERROR(VLOOKUP(AH63,'Récap bâtiment'!$A$104:$O$153,8,FALSE))=TRUE,"",VLOOKUP(AH63,'Récap bâtiment'!$A$104:$O$153,8,FALSE))</f>
        <v/>
      </c>
      <c r="AP63" s="2" t="str">
        <f>IF(ISERROR(VLOOKUP(AH63,'Récap bâtiment'!$A$104:$O$153,9,FALSE))=TRUE,"",VLOOKUP(AH63,'Récap bâtiment'!$A$104:$O$153,9,FALSE))</f>
        <v/>
      </c>
      <c r="AQ63" s="2" t="str">
        <f>IF(ISERROR(VLOOKUP(AH63,'Récap bâtiment'!$A$104:$O$153,10,FALSE))=TRUE,"",VLOOKUP(AH63,'Récap bâtiment'!$A$104:$O$153,10,FALSE))</f>
        <v/>
      </c>
      <c r="AR63" s="2" t="str">
        <f>IF(ISERROR(VLOOKUP(AH63,'Récap bâtiment'!$A$104:$O$153,11,FALSE))=TRUE,"",VLOOKUP(AH63,'Récap bâtiment'!$A$104:$O$153,11,FALSE))</f>
        <v/>
      </c>
      <c r="AS63" s="2" t="str">
        <f>IF(ISERROR(VLOOKUP(AH63,'Récap bâtiment'!$A$104:$O$153,12,FALSE))=TRUE,"",VLOOKUP(AH63,'Récap bâtiment'!$A$104:$O$153,12,FALSE))</f>
        <v/>
      </c>
      <c r="AT63" s="2" t="str">
        <f>IF(ISERROR(VLOOKUP(AH63,'Récap bâtiment'!$A$104:$O$153,13,FALSE))=TRUE,"",VLOOKUP(AH63,'Récap bâtiment'!$A$104:$O$153,13,FALSE))</f>
        <v/>
      </c>
      <c r="AU63" s="2" t="str">
        <f>IF(ISERROR(VLOOKUP(AH63,'Récap bâtiment'!$A$104:$O$153,14,FALSE))=TRUE,"",VLOOKUP(AH63,'Récap bâtiment'!$A$104:$O$153,14,FALSE))</f>
        <v/>
      </c>
      <c r="AV63" s="2" t="str">
        <f>IF(ISERROR(VLOOKUP(AH63,'Récap bâtiment'!$A$104:$O$153,15,FALSE))=TRUE,"",VLOOKUP(AH63,'Récap bâtiment'!$A$104:$O$153,15,FALSE))</f>
        <v/>
      </c>
    </row>
    <row r="64" spans="2:48" x14ac:dyDescent="0.3">
      <c r="B64" s="2"/>
      <c r="C64" s="2" t="str">
        <f>IF(ISERROR(VLOOKUP(B64,'Récap bâtiment'!$A$4:$O$52,2,FALSE))=TRUE,"",VLOOKUP(B64,'Récap bâtiment'!$A$4:$O$52,2,FALSE))</f>
        <v/>
      </c>
      <c r="D64" s="2" t="str">
        <f>IF(ISERROR(VLOOKUP(B64,'Récap bâtiment'!$A$4:$O$52,3,FALSE))=TRUE,"",VLOOKUP(B64,'Récap bâtiment'!$A$4:$O$52,3,FALSE))</f>
        <v/>
      </c>
      <c r="E64" s="2" t="str">
        <f>IF(ISERROR(VLOOKUP(B64,'Récap bâtiment'!$A$4:$O$52,4,FALSE))=TRUE,"",VLOOKUP(B64,'Récap bâtiment'!$A$4:$O$52,4,FALSE))</f>
        <v/>
      </c>
      <c r="F64" s="2" t="str">
        <f>IF(ISERROR(VLOOKUP(B64,'Récap bâtiment'!$A$4:$O$52,5,FALSE))=TRUE,"",VLOOKUP(B64,'Récap bâtiment'!$A$4:$O$52,5,FALSE))</f>
        <v/>
      </c>
      <c r="G64" s="2" t="str">
        <f>IF(ISERROR(VLOOKUP(B64,'Récap bâtiment'!$A$4:$O$52,6,FALSE))=TRUE,"",VLOOKUP(B64,'Récap bâtiment'!$A$4:$O$52,6,FALSE))</f>
        <v/>
      </c>
      <c r="H64" s="2" t="str">
        <f>IF(ISERROR(VLOOKUP(B64,'Récap bâtiment'!$A$4:$O$52,7,FALSE))=TRUE,"",VLOOKUP(B64,'Récap bâtiment'!$A$4:$O$52,7,FALSE))</f>
        <v/>
      </c>
      <c r="I64" s="2" t="str">
        <f>IF(ISERROR(VLOOKUP(B64,'Récap bâtiment'!$A$4:$O$52,8,FALSE))=TRUE,"",VLOOKUP(B64,'Récap bâtiment'!$A$4:$O$52,8,FALSE))</f>
        <v/>
      </c>
      <c r="J64" s="2" t="str">
        <f>IF(ISERROR(VLOOKUP(B64,'Récap bâtiment'!$A$4:$O$52,9,FALSE))=TRUE,"",VLOOKUP(B64,'Récap bâtiment'!$A$4:$O$52,9,FALSE))</f>
        <v/>
      </c>
      <c r="K64" s="2" t="str">
        <f>IF(ISERROR(VLOOKUP(B64,'Récap bâtiment'!$A$4:$O$52,10,FALSE))=TRUE,"",VLOOKUP(B64,'Récap bâtiment'!$A$4:$O$52,10,FALSE))</f>
        <v/>
      </c>
      <c r="L64" s="2" t="str">
        <f>IF(ISERROR(VLOOKUP(B64,'Récap bâtiment'!$A$4:$O$52,11,FALSE))=TRUE,"",VLOOKUP(B64,'Récap bâtiment'!$A$4:$O$52,11,FALSE))</f>
        <v/>
      </c>
      <c r="M64" s="2" t="str">
        <f>IF(ISERROR(VLOOKUP(B64,'Récap bâtiment'!$A$4:$O$52,12,FALSE))=TRUE,"",VLOOKUP(B64,'Récap bâtiment'!$A$4:$O$52,12,FALSE))</f>
        <v/>
      </c>
      <c r="N64" s="2" t="str">
        <f>IF(ISERROR(VLOOKUP(B64,'Récap bâtiment'!$A$4:$O$52,13,FALSE))=TRUE,"",VLOOKUP(B64,'Récap bâtiment'!$A$4:$O$52,13,FALSE))</f>
        <v/>
      </c>
      <c r="O64" s="2" t="str">
        <f>IF(ISERROR(VLOOKUP(B64,'Récap bâtiment'!$A$4:$O$52,14,FALSE))=TRUE,"",VLOOKUP(B64,'Récap bâtiment'!$A$4:$O$52,14,FALSE))</f>
        <v/>
      </c>
      <c r="P64" s="2" t="str">
        <f>IF(ISERROR(VLOOKUP(B64,'Récap bâtiment'!$A$4:$O$52,15,FALSE))=TRUE,"",VLOOKUP(B64,'Récap bâtiment'!$A$4:$O$52,15,FALSE))</f>
        <v/>
      </c>
      <c r="R64" s="2"/>
      <c r="S64" s="2" t="str">
        <f>IF(ISERROR(VLOOKUP(R64,'Récap bâtiment'!$A$54:$O$102,2,FALSE))=TRUE,"",VLOOKUP(R64,'Récap bâtiment'!$A$54:$O$102,2,FALSE))</f>
        <v/>
      </c>
      <c r="T64" s="2" t="str">
        <f>IF(ISERROR(VLOOKUP(R64,'Récap bâtiment'!$A$54:$O$102,3,FALSE))=TRUE,"",VLOOKUP(R64,'Récap bâtiment'!$A$54:$O$102,3,FALSE))</f>
        <v/>
      </c>
      <c r="U64" s="2" t="str">
        <f>IF(ISERROR(VLOOKUP(R64,'Récap bâtiment'!$A$54:$O$102,4,FALSE))=TRUE,"",VLOOKUP(R64,'Récap bâtiment'!$A$54:$O$102,4,FALSE))</f>
        <v/>
      </c>
      <c r="V64" s="2" t="str">
        <f>IF(ISERROR(VLOOKUP(R64,'Récap bâtiment'!$A$54:$O$102,5,FALSE))=TRUE,"",VLOOKUP(R64,'Récap bâtiment'!$A$54:$O$102,5,FALSE))</f>
        <v/>
      </c>
      <c r="W64" s="2" t="str">
        <f>IF(ISERROR(VLOOKUP(R64,'Récap bâtiment'!$A$54:$O$102,6,FALSE))=TRUE,"",VLOOKUP(R64,'Récap bâtiment'!$A$54:$O$102,6,FALSE))</f>
        <v/>
      </c>
      <c r="X64" s="2" t="str">
        <f>IF(ISERROR(VLOOKUP(R64,'Récap bâtiment'!$A$54:$O$102,7,FALSE))=TRUE,"",VLOOKUP(R64,'Récap bâtiment'!$A$54:$O$102,7,FALSE))</f>
        <v/>
      </c>
      <c r="Y64" s="2" t="str">
        <f>IF(ISERROR(VLOOKUP(R64,'Récap bâtiment'!$A$54:$O$102,8,FALSE))=TRUE,"",VLOOKUP(R64,'Récap bâtiment'!$A$54:$O$102,8,FALSE))</f>
        <v/>
      </c>
      <c r="Z64" s="2" t="str">
        <f>IF(ISERROR(VLOOKUP(R64,'Récap bâtiment'!$A$54:$O$102,9,FALSE))=TRUE,"",VLOOKUP(R64,'Récap bâtiment'!$A$54:$O$102,9,FALSE))</f>
        <v/>
      </c>
      <c r="AA64" s="2" t="str">
        <f>IF(ISERROR(VLOOKUP(R64,'Récap bâtiment'!$A$54:$O$102,10,FALSE))=TRUE,"",VLOOKUP(R64,'Récap bâtiment'!$A$54:$O$102,10,FALSE))</f>
        <v/>
      </c>
      <c r="AB64" s="2" t="str">
        <f>IF(ISERROR(VLOOKUP(R64,'Récap bâtiment'!$A$54:$O$102,11,FALSE))=TRUE,"",VLOOKUP(R64,'Récap bâtiment'!$A$54:$O$102,11,FALSE))</f>
        <v/>
      </c>
      <c r="AC64" s="2" t="str">
        <f>IF(ISERROR(VLOOKUP(R64,'Récap bâtiment'!$A$54:$O$102,12,FALSE))=TRUE,"",VLOOKUP(R64,'Récap bâtiment'!$A$54:$O$102,12,FALSE))</f>
        <v/>
      </c>
      <c r="AD64" s="2" t="str">
        <f>IF(ISERROR(VLOOKUP(R64,'Récap bâtiment'!$A$54:$O$102,13,FALSE))=TRUE,"",VLOOKUP(R64,'Récap bâtiment'!$A$54:$O$102,13,FALSE))</f>
        <v/>
      </c>
      <c r="AE64" s="2" t="str">
        <f>IF(ISERROR(VLOOKUP(R64,'Récap bâtiment'!$A$54:$O$102,14,FALSE))=TRUE,"",VLOOKUP(R64,'Récap bâtiment'!$A$54:$O$102,14,FALSE))</f>
        <v/>
      </c>
      <c r="AF64" s="2" t="str">
        <f>IF(ISERROR(VLOOKUP(R64,'Récap bâtiment'!$A$54:$O$102,15,FALSE))=TRUE,"",VLOOKUP(R64,'Récap bâtiment'!$A$54:$O$102,15,FALSE))</f>
        <v/>
      </c>
      <c r="AH64" s="2"/>
      <c r="AI64" s="2" t="str">
        <f>IF(ISERROR(VLOOKUP(AH64,'Récap bâtiment'!$A$104:$O$153,2,FALSE))=TRUE,"",VLOOKUP(AH64,'Récap bâtiment'!$A$104:$O$153,2,FALSE))</f>
        <v/>
      </c>
      <c r="AJ64" s="2" t="str">
        <f>IF(ISERROR(VLOOKUP(AH64,'Récap bâtiment'!$A$104:$O$153,3,FALSE))=TRUE,"",VLOOKUP(AH64,'Récap bâtiment'!$A$104:$O$153,3,FALSE))</f>
        <v/>
      </c>
      <c r="AK64" s="2" t="str">
        <f>IF(ISERROR(VLOOKUP(AH64,'Récap bâtiment'!$A$104:$O$153,4,FALSE))=TRUE,"",VLOOKUP(AH64,'Récap bâtiment'!$A$104:$O$153,4,FALSE))</f>
        <v/>
      </c>
      <c r="AL64" s="2" t="str">
        <f>IF(ISERROR(VLOOKUP(AH64,'Récap bâtiment'!$A$104:$O$153,5,FALSE))=TRUE,"",VLOOKUP(AH64,'Récap bâtiment'!$A$104:$O$153,5,FALSE))</f>
        <v/>
      </c>
      <c r="AM64" s="2" t="str">
        <f>IF(ISERROR(VLOOKUP(AH64,'Récap bâtiment'!$A$104:$O$153,6,FALSE))=TRUE,"",VLOOKUP(AH64,'Récap bâtiment'!$A$104:$O$153,6,FALSE))</f>
        <v/>
      </c>
      <c r="AN64" s="2" t="str">
        <f>IF(ISERROR(VLOOKUP(AH64,'Récap bâtiment'!$A$104:$O$153,7,FALSE))=TRUE,"",VLOOKUP(AH64,'Récap bâtiment'!$A$104:$O$153,7,FALSE))</f>
        <v/>
      </c>
      <c r="AO64" s="2" t="str">
        <f>IF(ISERROR(VLOOKUP(AH64,'Récap bâtiment'!$A$104:$O$153,8,FALSE))=TRUE,"",VLOOKUP(AH64,'Récap bâtiment'!$A$104:$O$153,8,FALSE))</f>
        <v/>
      </c>
      <c r="AP64" s="2" t="str">
        <f>IF(ISERROR(VLOOKUP(AH64,'Récap bâtiment'!$A$104:$O$153,9,FALSE))=TRUE,"",VLOOKUP(AH64,'Récap bâtiment'!$A$104:$O$153,9,FALSE))</f>
        <v/>
      </c>
      <c r="AQ64" s="2" t="str">
        <f>IF(ISERROR(VLOOKUP(AH64,'Récap bâtiment'!$A$104:$O$153,10,FALSE))=TRUE,"",VLOOKUP(AH64,'Récap bâtiment'!$A$104:$O$153,10,FALSE))</f>
        <v/>
      </c>
      <c r="AR64" s="2" t="str">
        <f>IF(ISERROR(VLOOKUP(AH64,'Récap bâtiment'!$A$104:$O$153,11,FALSE))=TRUE,"",VLOOKUP(AH64,'Récap bâtiment'!$A$104:$O$153,11,FALSE))</f>
        <v/>
      </c>
      <c r="AS64" s="2" t="str">
        <f>IF(ISERROR(VLOOKUP(AH64,'Récap bâtiment'!$A$104:$O$153,12,FALSE))=TRUE,"",VLOOKUP(AH64,'Récap bâtiment'!$A$104:$O$153,12,FALSE))</f>
        <v/>
      </c>
      <c r="AT64" s="2" t="str">
        <f>IF(ISERROR(VLOOKUP(AH64,'Récap bâtiment'!$A$104:$O$153,13,FALSE))=TRUE,"",VLOOKUP(AH64,'Récap bâtiment'!$A$104:$O$153,13,FALSE))</f>
        <v/>
      </c>
      <c r="AU64" s="2" t="str">
        <f>IF(ISERROR(VLOOKUP(AH64,'Récap bâtiment'!$A$104:$O$153,14,FALSE))=TRUE,"",VLOOKUP(AH64,'Récap bâtiment'!$A$104:$O$153,14,FALSE))</f>
        <v/>
      </c>
      <c r="AV64" s="2" t="str">
        <f>IF(ISERROR(VLOOKUP(AH64,'Récap bâtiment'!$A$104:$O$153,15,FALSE))=TRUE,"",VLOOKUP(AH64,'Récap bâtiment'!$A$104:$O$153,15,FALSE))</f>
        <v/>
      </c>
    </row>
    <row r="65" spans="2:48" x14ac:dyDescent="0.3">
      <c r="B65" s="2"/>
      <c r="C65" s="2" t="str">
        <f>IF(ISERROR(VLOOKUP(B65,'Récap bâtiment'!$A$4:$O$52,2,FALSE))=TRUE,"",VLOOKUP(B65,'Récap bâtiment'!$A$4:$O$52,2,FALSE))</f>
        <v/>
      </c>
      <c r="D65" s="2" t="str">
        <f>IF(ISERROR(VLOOKUP(B65,'Récap bâtiment'!$A$4:$O$52,3,FALSE))=TRUE,"",VLOOKUP(B65,'Récap bâtiment'!$A$4:$O$52,3,FALSE))</f>
        <v/>
      </c>
      <c r="E65" s="2" t="str">
        <f>IF(ISERROR(VLOOKUP(B65,'Récap bâtiment'!$A$4:$O$52,4,FALSE))=TRUE,"",VLOOKUP(B65,'Récap bâtiment'!$A$4:$O$52,4,FALSE))</f>
        <v/>
      </c>
      <c r="F65" s="2" t="str">
        <f>IF(ISERROR(VLOOKUP(B65,'Récap bâtiment'!$A$4:$O$52,5,FALSE))=TRUE,"",VLOOKUP(B65,'Récap bâtiment'!$A$4:$O$52,5,FALSE))</f>
        <v/>
      </c>
      <c r="G65" s="2" t="str">
        <f>IF(ISERROR(VLOOKUP(B65,'Récap bâtiment'!$A$4:$O$52,6,FALSE))=TRUE,"",VLOOKUP(B65,'Récap bâtiment'!$A$4:$O$52,6,FALSE))</f>
        <v/>
      </c>
      <c r="H65" s="2" t="str">
        <f>IF(ISERROR(VLOOKUP(B65,'Récap bâtiment'!$A$4:$O$52,7,FALSE))=TRUE,"",VLOOKUP(B65,'Récap bâtiment'!$A$4:$O$52,7,FALSE))</f>
        <v/>
      </c>
      <c r="I65" s="2" t="str">
        <f>IF(ISERROR(VLOOKUP(B65,'Récap bâtiment'!$A$4:$O$52,8,FALSE))=TRUE,"",VLOOKUP(B65,'Récap bâtiment'!$A$4:$O$52,8,FALSE))</f>
        <v/>
      </c>
      <c r="J65" s="2" t="str">
        <f>IF(ISERROR(VLOOKUP(B65,'Récap bâtiment'!$A$4:$O$52,9,FALSE))=TRUE,"",VLOOKUP(B65,'Récap bâtiment'!$A$4:$O$52,9,FALSE))</f>
        <v/>
      </c>
      <c r="K65" s="2" t="str">
        <f>IF(ISERROR(VLOOKUP(B65,'Récap bâtiment'!$A$4:$O$52,10,FALSE))=TRUE,"",VLOOKUP(B65,'Récap bâtiment'!$A$4:$O$52,10,FALSE))</f>
        <v/>
      </c>
      <c r="L65" s="2" t="str">
        <f>IF(ISERROR(VLOOKUP(B65,'Récap bâtiment'!$A$4:$O$52,11,FALSE))=TRUE,"",VLOOKUP(B65,'Récap bâtiment'!$A$4:$O$52,11,FALSE))</f>
        <v/>
      </c>
      <c r="M65" s="2" t="str">
        <f>IF(ISERROR(VLOOKUP(B65,'Récap bâtiment'!$A$4:$O$52,12,FALSE))=TRUE,"",VLOOKUP(B65,'Récap bâtiment'!$A$4:$O$52,12,FALSE))</f>
        <v/>
      </c>
      <c r="N65" s="2" t="str">
        <f>IF(ISERROR(VLOOKUP(B65,'Récap bâtiment'!$A$4:$O$52,13,FALSE))=TRUE,"",VLOOKUP(B65,'Récap bâtiment'!$A$4:$O$52,13,FALSE))</f>
        <v/>
      </c>
      <c r="O65" s="2" t="str">
        <f>IF(ISERROR(VLOOKUP(B65,'Récap bâtiment'!$A$4:$O$52,14,FALSE))=TRUE,"",VLOOKUP(B65,'Récap bâtiment'!$A$4:$O$52,14,FALSE))</f>
        <v/>
      </c>
      <c r="P65" s="2" t="str">
        <f>IF(ISERROR(VLOOKUP(B65,'Récap bâtiment'!$A$4:$O$52,15,FALSE))=TRUE,"",VLOOKUP(B65,'Récap bâtiment'!$A$4:$O$52,15,FALSE))</f>
        <v/>
      </c>
      <c r="R65" s="2"/>
      <c r="S65" s="2" t="str">
        <f>IF(ISERROR(VLOOKUP(R65,'Récap bâtiment'!$A$54:$O$102,2,FALSE))=TRUE,"",VLOOKUP(R65,'Récap bâtiment'!$A$54:$O$102,2,FALSE))</f>
        <v/>
      </c>
      <c r="T65" s="2" t="str">
        <f>IF(ISERROR(VLOOKUP(R65,'Récap bâtiment'!$A$54:$O$102,3,FALSE))=TRUE,"",VLOOKUP(R65,'Récap bâtiment'!$A$54:$O$102,3,FALSE))</f>
        <v/>
      </c>
      <c r="U65" s="2" t="str">
        <f>IF(ISERROR(VLOOKUP(R65,'Récap bâtiment'!$A$54:$O$102,4,FALSE))=TRUE,"",VLOOKUP(R65,'Récap bâtiment'!$A$54:$O$102,4,FALSE))</f>
        <v/>
      </c>
      <c r="V65" s="2" t="str">
        <f>IF(ISERROR(VLOOKUP(R65,'Récap bâtiment'!$A$54:$O$102,5,FALSE))=TRUE,"",VLOOKUP(R65,'Récap bâtiment'!$A$54:$O$102,5,FALSE))</f>
        <v/>
      </c>
      <c r="W65" s="2" t="str">
        <f>IF(ISERROR(VLOOKUP(R65,'Récap bâtiment'!$A$54:$O$102,6,FALSE))=TRUE,"",VLOOKUP(R65,'Récap bâtiment'!$A$54:$O$102,6,FALSE))</f>
        <v/>
      </c>
      <c r="X65" s="2" t="str">
        <f>IF(ISERROR(VLOOKUP(R65,'Récap bâtiment'!$A$54:$O$102,7,FALSE))=TRUE,"",VLOOKUP(R65,'Récap bâtiment'!$A$54:$O$102,7,FALSE))</f>
        <v/>
      </c>
      <c r="Y65" s="2" t="str">
        <f>IF(ISERROR(VLOOKUP(R65,'Récap bâtiment'!$A$54:$O$102,8,FALSE))=TRUE,"",VLOOKUP(R65,'Récap bâtiment'!$A$54:$O$102,8,FALSE))</f>
        <v/>
      </c>
      <c r="Z65" s="2" t="str">
        <f>IF(ISERROR(VLOOKUP(R65,'Récap bâtiment'!$A$54:$O$102,9,FALSE))=TRUE,"",VLOOKUP(R65,'Récap bâtiment'!$A$54:$O$102,9,FALSE))</f>
        <v/>
      </c>
      <c r="AA65" s="2" t="str">
        <f>IF(ISERROR(VLOOKUP(R65,'Récap bâtiment'!$A$54:$O$102,10,FALSE))=TRUE,"",VLOOKUP(R65,'Récap bâtiment'!$A$54:$O$102,10,FALSE))</f>
        <v/>
      </c>
      <c r="AB65" s="2" t="str">
        <f>IF(ISERROR(VLOOKUP(R65,'Récap bâtiment'!$A$54:$O$102,11,FALSE))=TRUE,"",VLOOKUP(R65,'Récap bâtiment'!$A$54:$O$102,11,FALSE))</f>
        <v/>
      </c>
      <c r="AC65" s="2" t="str">
        <f>IF(ISERROR(VLOOKUP(R65,'Récap bâtiment'!$A$54:$O$102,12,FALSE))=TRUE,"",VLOOKUP(R65,'Récap bâtiment'!$A$54:$O$102,12,FALSE))</f>
        <v/>
      </c>
      <c r="AD65" s="2" t="str">
        <f>IF(ISERROR(VLOOKUP(R65,'Récap bâtiment'!$A$54:$O$102,13,FALSE))=TRUE,"",VLOOKUP(R65,'Récap bâtiment'!$A$54:$O$102,13,FALSE))</f>
        <v/>
      </c>
      <c r="AE65" s="2" t="str">
        <f>IF(ISERROR(VLOOKUP(R65,'Récap bâtiment'!$A$54:$O$102,14,FALSE))=TRUE,"",VLOOKUP(R65,'Récap bâtiment'!$A$54:$O$102,14,FALSE))</f>
        <v/>
      </c>
      <c r="AF65" s="2" t="str">
        <f>IF(ISERROR(VLOOKUP(R65,'Récap bâtiment'!$A$54:$O$102,15,FALSE))=TRUE,"",VLOOKUP(R65,'Récap bâtiment'!$A$54:$O$102,15,FALSE))</f>
        <v/>
      </c>
      <c r="AH65" s="2"/>
      <c r="AI65" s="2" t="str">
        <f>IF(ISERROR(VLOOKUP(AH65,'Récap bâtiment'!$A$104:$O$153,2,FALSE))=TRUE,"",VLOOKUP(AH65,'Récap bâtiment'!$A$104:$O$153,2,FALSE))</f>
        <v/>
      </c>
      <c r="AJ65" s="2" t="str">
        <f>IF(ISERROR(VLOOKUP(AH65,'Récap bâtiment'!$A$104:$O$153,3,FALSE))=TRUE,"",VLOOKUP(AH65,'Récap bâtiment'!$A$104:$O$153,3,FALSE))</f>
        <v/>
      </c>
      <c r="AK65" s="2" t="str">
        <f>IF(ISERROR(VLOOKUP(AH65,'Récap bâtiment'!$A$104:$O$153,4,FALSE))=TRUE,"",VLOOKUP(AH65,'Récap bâtiment'!$A$104:$O$153,4,FALSE))</f>
        <v/>
      </c>
      <c r="AL65" s="2" t="str">
        <f>IF(ISERROR(VLOOKUP(AH65,'Récap bâtiment'!$A$104:$O$153,5,FALSE))=TRUE,"",VLOOKUP(AH65,'Récap bâtiment'!$A$104:$O$153,5,FALSE))</f>
        <v/>
      </c>
      <c r="AM65" s="2" t="str">
        <f>IF(ISERROR(VLOOKUP(AH65,'Récap bâtiment'!$A$104:$O$153,6,FALSE))=TRUE,"",VLOOKUP(AH65,'Récap bâtiment'!$A$104:$O$153,6,FALSE))</f>
        <v/>
      </c>
      <c r="AN65" s="2" t="str">
        <f>IF(ISERROR(VLOOKUP(AH65,'Récap bâtiment'!$A$104:$O$153,7,FALSE))=TRUE,"",VLOOKUP(AH65,'Récap bâtiment'!$A$104:$O$153,7,FALSE))</f>
        <v/>
      </c>
      <c r="AO65" s="2" t="str">
        <f>IF(ISERROR(VLOOKUP(AH65,'Récap bâtiment'!$A$104:$O$153,8,FALSE))=TRUE,"",VLOOKUP(AH65,'Récap bâtiment'!$A$104:$O$153,8,FALSE))</f>
        <v/>
      </c>
      <c r="AP65" s="2" t="str">
        <f>IF(ISERROR(VLOOKUP(AH65,'Récap bâtiment'!$A$104:$O$153,9,FALSE))=TRUE,"",VLOOKUP(AH65,'Récap bâtiment'!$A$104:$O$153,9,FALSE))</f>
        <v/>
      </c>
      <c r="AQ65" s="2" t="str">
        <f>IF(ISERROR(VLOOKUP(AH65,'Récap bâtiment'!$A$104:$O$153,10,FALSE))=TRUE,"",VLOOKUP(AH65,'Récap bâtiment'!$A$104:$O$153,10,FALSE))</f>
        <v/>
      </c>
      <c r="AR65" s="2" t="str">
        <f>IF(ISERROR(VLOOKUP(AH65,'Récap bâtiment'!$A$104:$O$153,11,FALSE))=TRUE,"",VLOOKUP(AH65,'Récap bâtiment'!$A$104:$O$153,11,FALSE))</f>
        <v/>
      </c>
      <c r="AS65" s="2" t="str">
        <f>IF(ISERROR(VLOOKUP(AH65,'Récap bâtiment'!$A$104:$O$153,12,FALSE))=TRUE,"",VLOOKUP(AH65,'Récap bâtiment'!$A$104:$O$153,12,FALSE))</f>
        <v/>
      </c>
      <c r="AT65" s="2" t="str">
        <f>IF(ISERROR(VLOOKUP(AH65,'Récap bâtiment'!$A$104:$O$153,13,FALSE))=TRUE,"",VLOOKUP(AH65,'Récap bâtiment'!$A$104:$O$153,13,FALSE))</f>
        <v/>
      </c>
      <c r="AU65" s="2" t="str">
        <f>IF(ISERROR(VLOOKUP(AH65,'Récap bâtiment'!$A$104:$O$153,14,FALSE))=TRUE,"",VLOOKUP(AH65,'Récap bâtiment'!$A$104:$O$153,14,FALSE))</f>
        <v/>
      </c>
      <c r="AV65" s="2" t="str">
        <f>IF(ISERROR(VLOOKUP(AH65,'Récap bâtiment'!$A$104:$O$153,15,FALSE))=TRUE,"",VLOOKUP(AH65,'Récap bâtiment'!$A$104:$O$153,15,FALSE))</f>
        <v/>
      </c>
    </row>
    <row r="66" spans="2:48" x14ac:dyDescent="0.3">
      <c r="B66" s="2"/>
      <c r="C66" s="2" t="str">
        <f>IF(ISERROR(VLOOKUP(B66,'Récap bâtiment'!$A$4:$O$52,2,FALSE))=TRUE,"",VLOOKUP(B66,'Récap bâtiment'!$A$4:$O$52,2,FALSE))</f>
        <v/>
      </c>
      <c r="D66" s="2" t="str">
        <f>IF(ISERROR(VLOOKUP(B66,'Récap bâtiment'!$A$4:$O$52,3,FALSE))=TRUE,"",VLOOKUP(B66,'Récap bâtiment'!$A$4:$O$52,3,FALSE))</f>
        <v/>
      </c>
      <c r="E66" s="2" t="str">
        <f>IF(ISERROR(VLOOKUP(B66,'Récap bâtiment'!$A$4:$O$52,4,FALSE))=TRUE,"",VLOOKUP(B66,'Récap bâtiment'!$A$4:$O$52,4,FALSE))</f>
        <v/>
      </c>
      <c r="F66" s="2" t="str">
        <f>IF(ISERROR(VLOOKUP(B66,'Récap bâtiment'!$A$4:$O$52,5,FALSE))=TRUE,"",VLOOKUP(B66,'Récap bâtiment'!$A$4:$O$52,5,FALSE))</f>
        <v/>
      </c>
      <c r="G66" s="2" t="str">
        <f>IF(ISERROR(VLOOKUP(B66,'Récap bâtiment'!$A$4:$O$52,6,FALSE))=TRUE,"",VLOOKUP(B66,'Récap bâtiment'!$A$4:$O$52,6,FALSE))</f>
        <v/>
      </c>
      <c r="H66" s="2" t="str">
        <f>IF(ISERROR(VLOOKUP(B66,'Récap bâtiment'!$A$4:$O$52,7,FALSE))=TRUE,"",VLOOKUP(B66,'Récap bâtiment'!$A$4:$O$52,7,FALSE))</f>
        <v/>
      </c>
      <c r="I66" s="2" t="str">
        <f>IF(ISERROR(VLOOKUP(B66,'Récap bâtiment'!$A$4:$O$52,8,FALSE))=TRUE,"",VLOOKUP(B66,'Récap bâtiment'!$A$4:$O$52,8,FALSE))</f>
        <v/>
      </c>
      <c r="J66" s="2" t="str">
        <f>IF(ISERROR(VLOOKUP(B66,'Récap bâtiment'!$A$4:$O$52,9,FALSE))=TRUE,"",VLOOKUP(B66,'Récap bâtiment'!$A$4:$O$52,9,FALSE))</f>
        <v/>
      </c>
      <c r="K66" s="2" t="str">
        <f>IF(ISERROR(VLOOKUP(B66,'Récap bâtiment'!$A$4:$O$52,10,FALSE))=TRUE,"",VLOOKUP(B66,'Récap bâtiment'!$A$4:$O$52,10,FALSE))</f>
        <v/>
      </c>
      <c r="L66" s="2" t="str">
        <f>IF(ISERROR(VLOOKUP(B66,'Récap bâtiment'!$A$4:$O$52,11,FALSE))=TRUE,"",VLOOKUP(B66,'Récap bâtiment'!$A$4:$O$52,11,FALSE))</f>
        <v/>
      </c>
      <c r="M66" s="2" t="str">
        <f>IF(ISERROR(VLOOKUP(B66,'Récap bâtiment'!$A$4:$O$52,12,FALSE))=TRUE,"",VLOOKUP(B66,'Récap bâtiment'!$A$4:$O$52,12,FALSE))</f>
        <v/>
      </c>
      <c r="N66" s="2" t="str">
        <f>IF(ISERROR(VLOOKUP(B66,'Récap bâtiment'!$A$4:$O$52,13,FALSE))=TRUE,"",VLOOKUP(B66,'Récap bâtiment'!$A$4:$O$52,13,FALSE))</f>
        <v/>
      </c>
      <c r="O66" s="2" t="str">
        <f>IF(ISERROR(VLOOKUP(B66,'Récap bâtiment'!$A$4:$O$52,14,FALSE))=TRUE,"",VLOOKUP(B66,'Récap bâtiment'!$A$4:$O$52,14,FALSE))</f>
        <v/>
      </c>
      <c r="P66" s="2" t="str">
        <f>IF(ISERROR(VLOOKUP(B66,'Récap bâtiment'!$A$4:$O$52,15,FALSE))=TRUE,"",VLOOKUP(B66,'Récap bâtiment'!$A$4:$O$52,15,FALSE))</f>
        <v/>
      </c>
      <c r="R66" s="2"/>
      <c r="S66" s="2" t="str">
        <f>IF(ISERROR(VLOOKUP(R66,'Récap bâtiment'!$A$54:$O$102,2,FALSE))=TRUE,"",VLOOKUP(R66,'Récap bâtiment'!$A$54:$O$102,2,FALSE))</f>
        <v/>
      </c>
      <c r="T66" s="2" t="str">
        <f>IF(ISERROR(VLOOKUP(R66,'Récap bâtiment'!$A$54:$O$102,3,FALSE))=TRUE,"",VLOOKUP(R66,'Récap bâtiment'!$A$54:$O$102,3,FALSE))</f>
        <v/>
      </c>
      <c r="U66" s="2" t="str">
        <f>IF(ISERROR(VLOOKUP(R66,'Récap bâtiment'!$A$54:$O$102,4,FALSE))=TRUE,"",VLOOKUP(R66,'Récap bâtiment'!$A$54:$O$102,4,FALSE))</f>
        <v/>
      </c>
      <c r="V66" s="2" t="str">
        <f>IF(ISERROR(VLOOKUP(R66,'Récap bâtiment'!$A$54:$O$102,5,FALSE))=TRUE,"",VLOOKUP(R66,'Récap bâtiment'!$A$54:$O$102,5,FALSE))</f>
        <v/>
      </c>
      <c r="W66" s="2" t="str">
        <f>IF(ISERROR(VLOOKUP(R66,'Récap bâtiment'!$A$54:$O$102,6,FALSE))=TRUE,"",VLOOKUP(R66,'Récap bâtiment'!$A$54:$O$102,6,FALSE))</f>
        <v/>
      </c>
      <c r="X66" s="2" t="str">
        <f>IF(ISERROR(VLOOKUP(R66,'Récap bâtiment'!$A$54:$O$102,7,FALSE))=TRUE,"",VLOOKUP(R66,'Récap bâtiment'!$A$54:$O$102,7,FALSE))</f>
        <v/>
      </c>
      <c r="Y66" s="2" t="str">
        <f>IF(ISERROR(VLOOKUP(R66,'Récap bâtiment'!$A$54:$O$102,8,FALSE))=TRUE,"",VLOOKUP(R66,'Récap bâtiment'!$A$54:$O$102,8,FALSE))</f>
        <v/>
      </c>
      <c r="Z66" s="2" t="str">
        <f>IF(ISERROR(VLOOKUP(R66,'Récap bâtiment'!$A$54:$O$102,9,FALSE))=TRUE,"",VLOOKUP(R66,'Récap bâtiment'!$A$54:$O$102,9,FALSE))</f>
        <v/>
      </c>
      <c r="AA66" s="2" t="str">
        <f>IF(ISERROR(VLOOKUP(R66,'Récap bâtiment'!$A$54:$O$102,10,FALSE))=TRUE,"",VLOOKUP(R66,'Récap bâtiment'!$A$54:$O$102,10,FALSE))</f>
        <v/>
      </c>
      <c r="AB66" s="2" t="str">
        <f>IF(ISERROR(VLOOKUP(R66,'Récap bâtiment'!$A$54:$O$102,11,FALSE))=TRUE,"",VLOOKUP(R66,'Récap bâtiment'!$A$54:$O$102,11,FALSE))</f>
        <v/>
      </c>
      <c r="AC66" s="2" t="str">
        <f>IF(ISERROR(VLOOKUP(R66,'Récap bâtiment'!$A$54:$O$102,12,FALSE))=TRUE,"",VLOOKUP(R66,'Récap bâtiment'!$A$54:$O$102,12,FALSE))</f>
        <v/>
      </c>
      <c r="AD66" s="2" t="str">
        <f>IF(ISERROR(VLOOKUP(R66,'Récap bâtiment'!$A$54:$O$102,13,FALSE))=TRUE,"",VLOOKUP(R66,'Récap bâtiment'!$A$54:$O$102,13,FALSE))</f>
        <v/>
      </c>
      <c r="AE66" s="2" t="str">
        <f>IF(ISERROR(VLOOKUP(R66,'Récap bâtiment'!$A$54:$O$102,14,FALSE))=TRUE,"",VLOOKUP(R66,'Récap bâtiment'!$A$54:$O$102,14,FALSE))</f>
        <v/>
      </c>
      <c r="AF66" s="2" t="str">
        <f>IF(ISERROR(VLOOKUP(R66,'Récap bâtiment'!$A$54:$O$102,15,FALSE))=TRUE,"",VLOOKUP(R66,'Récap bâtiment'!$A$54:$O$102,15,FALSE))</f>
        <v/>
      </c>
      <c r="AH66" s="2"/>
      <c r="AI66" s="2" t="str">
        <f>IF(ISERROR(VLOOKUP(AH66,'Récap bâtiment'!$A$104:$O$153,2,FALSE))=TRUE,"",VLOOKUP(AH66,'Récap bâtiment'!$A$104:$O$153,2,FALSE))</f>
        <v/>
      </c>
      <c r="AJ66" s="2" t="str">
        <f>IF(ISERROR(VLOOKUP(AH66,'Récap bâtiment'!$A$104:$O$153,3,FALSE))=TRUE,"",VLOOKUP(AH66,'Récap bâtiment'!$A$104:$O$153,3,FALSE))</f>
        <v/>
      </c>
      <c r="AK66" s="2" t="str">
        <f>IF(ISERROR(VLOOKUP(AH66,'Récap bâtiment'!$A$104:$O$153,4,FALSE))=TRUE,"",VLOOKUP(AH66,'Récap bâtiment'!$A$104:$O$153,4,FALSE))</f>
        <v/>
      </c>
      <c r="AL66" s="2" t="str">
        <f>IF(ISERROR(VLOOKUP(AH66,'Récap bâtiment'!$A$104:$O$153,5,FALSE))=TRUE,"",VLOOKUP(AH66,'Récap bâtiment'!$A$104:$O$153,5,FALSE))</f>
        <v/>
      </c>
      <c r="AM66" s="2" t="str">
        <f>IF(ISERROR(VLOOKUP(AH66,'Récap bâtiment'!$A$104:$O$153,6,FALSE))=TRUE,"",VLOOKUP(AH66,'Récap bâtiment'!$A$104:$O$153,6,FALSE))</f>
        <v/>
      </c>
      <c r="AN66" s="2" t="str">
        <f>IF(ISERROR(VLOOKUP(AH66,'Récap bâtiment'!$A$104:$O$153,7,FALSE))=TRUE,"",VLOOKUP(AH66,'Récap bâtiment'!$A$104:$O$153,7,FALSE))</f>
        <v/>
      </c>
      <c r="AO66" s="2" t="str">
        <f>IF(ISERROR(VLOOKUP(AH66,'Récap bâtiment'!$A$104:$O$153,8,FALSE))=TRUE,"",VLOOKUP(AH66,'Récap bâtiment'!$A$104:$O$153,8,FALSE))</f>
        <v/>
      </c>
      <c r="AP66" s="2" t="str">
        <f>IF(ISERROR(VLOOKUP(AH66,'Récap bâtiment'!$A$104:$O$153,9,FALSE))=TRUE,"",VLOOKUP(AH66,'Récap bâtiment'!$A$104:$O$153,9,FALSE))</f>
        <v/>
      </c>
      <c r="AQ66" s="2" t="str">
        <f>IF(ISERROR(VLOOKUP(AH66,'Récap bâtiment'!$A$104:$O$153,10,FALSE))=TRUE,"",VLOOKUP(AH66,'Récap bâtiment'!$A$104:$O$153,10,FALSE))</f>
        <v/>
      </c>
      <c r="AR66" s="2" t="str">
        <f>IF(ISERROR(VLOOKUP(AH66,'Récap bâtiment'!$A$104:$O$153,11,FALSE))=TRUE,"",VLOOKUP(AH66,'Récap bâtiment'!$A$104:$O$153,11,FALSE))</f>
        <v/>
      </c>
      <c r="AS66" s="2" t="str">
        <f>IF(ISERROR(VLOOKUP(AH66,'Récap bâtiment'!$A$104:$O$153,12,FALSE))=TRUE,"",VLOOKUP(AH66,'Récap bâtiment'!$A$104:$O$153,12,FALSE))</f>
        <v/>
      </c>
      <c r="AT66" s="2" t="str">
        <f>IF(ISERROR(VLOOKUP(AH66,'Récap bâtiment'!$A$104:$O$153,13,FALSE))=TRUE,"",VLOOKUP(AH66,'Récap bâtiment'!$A$104:$O$153,13,FALSE))</f>
        <v/>
      </c>
      <c r="AU66" s="2" t="str">
        <f>IF(ISERROR(VLOOKUP(AH66,'Récap bâtiment'!$A$104:$O$153,14,FALSE))=TRUE,"",VLOOKUP(AH66,'Récap bâtiment'!$A$104:$O$153,14,FALSE))</f>
        <v/>
      </c>
      <c r="AV66" s="2" t="str">
        <f>IF(ISERROR(VLOOKUP(AH66,'Récap bâtiment'!$A$104:$O$153,15,FALSE))=TRUE,"",VLOOKUP(AH66,'Récap bâtiment'!$A$104:$O$153,15,FALSE))</f>
        <v/>
      </c>
    </row>
    <row r="67" spans="2:48" s="6" customFormat="1" x14ac:dyDescent="0.3"/>
    <row r="68" spans="2:48" x14ac:dyDescent="0.3">
      <c r="B68" s="18" t="s">
        <v>162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5" t="s">
        <v>155</v>
      </c>
      <c r="P68" s="4"/>
      <c r="R68" s="18" t="s">
        <v>166</v>
      </c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5" t="s">
        <v>155</v>
      </c>
      <c r="AF68" s="4"/>
      <c r="AH68" s="18" t="s">
        <v>176</v>
      </c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5" t="s">
        <v>155</v>
      </c>
      <c r="AV68" s="4" t="s">
        <v>213</v>
      </c>
    </row>
    <row r="69" spans="2:48" x14ac:dyDescent="0.3">
      <c r="B69" s="16" t="s">
        <v>0</v>
      </c>
      <c r="C69" s="15" t="s">
        <v>1</v>
      </c>
      <c r="D69" s="16" t="s">
        <v>6</v>
      </c>
      <c r="E69" s="16" t="s">
        <v>5</v>
      </c>
      <c r="F69" s="16" t="s">
        <v>4</v>
      </c>
      <c r="G69" s="16"/>
      <c r="H69" s="16"/>
      <c r="I69" s="16"/>
      <c r="J69" s="16"/>
      <c r="K69" s="16"/>
      <c r="L69" s="16"/>
      <c r="M69" s="16"/>
      <c r="N69" s="15" t="s">
        <v>14</v>
      </c>
      <c r="O69" s="15" t="s">
        <v>16</v>
      </c>
      <c r="P69" s="15" t="s">
        <v>17</v>
      </c>
      <c r="R69" s="16" t="s">
        <v>0</v>
      </c>
      <c r="S69" s="15" t="s">
        <v>1</v>
      </c>
      <c r="T69" s="16" t="s">
        <v>6</v>
      </c>
      <c r="U69" s="16" t="s">
        <v>5</v>
      </c>
      <c r="V69" s="16" t="s">
        <v>4</v>
      </c>
      <c r="W69" s="16"/>
      <c r="X69" s="16"/>
      <c r="Y69" s="16"/>
      <c r="Z69" s="16"/>
      <c r="AA69" s="16"/>
      <c r="AB69" s="16"/>
      <c r="AC69" s="16"/>
      <c r="AD69" s="15" t="s">
        <v>14</v>
      </c>
      <c r="AE69" s="15" t="s">
        <v>16</v>
      </c>
      <c r="AF69" s="15" t="s">
        <v>17</v>
      </c>
      <c r="AH69" s="16" t="s">
        <v>0</v>
      </c>
      <c r="AI69" s="15" t="s">
        <v>1</v>
      </c>
      <c r="AJ69" s="16" t="s">
        <v>6</v>
      </c>
      <c r="AK69" s="16" t="s">
        <v>5</v>
      </c>
      <c r="AL69" s="16" t="s">
        <v>4</v>
      </c>
      <c r="AM69" s="16"/>
      <c r="AN69" s="16"/>
      <c r="AO69" s="16"/>
      <c r="AP69" s="16"/>
      <c r="AQ69" s="16"/>
      <c r="AR69" s="16"/>
      <c r="AS69" s="16"/>
      <c r="AT69" s="15" t="s">
        <v>14</v>
      </c>
      <c r="AU69" s="15" t="s">
        <v>16</v>
      </c>
      <c r="AV69" s="15" t="s">
        <v>17</v>
      </c>
    </row>
    <row r="70" spans="2:48" ht="39.6" x14ac:dyDescent="0.3">
      <c r="B70" s="16"/>
      <c r="C70" s="15"/>
      <c r="D70" s="16"/>
      <c r="E70" s="16"/>
      <c r="F70" s="3" t="s">
        <v>46</v>
      </c>
      <c r="G70" s="3" t="s">
        <v>7</v>
      </c>
      <c r="H70" s="3" t="s">
        <v>8</v>
      </c>
      <c r="I70" s="3" t="s">
        <v>9</v>
      </c>
      <c r="J70" s="3" t="s">
        <v>10</v>
      </c>
      <c r="K70" s="3" t="s">
        <v>11</v>
      </c>
      <c r="L70" s="3" t="s">
        <v>12</v>
      </c>
      <c r="M70" s="3" t="s">
        <v>13</v>
      </c>
      <c r="N70" s="15"/>
      <c r="O70" s="15"/>
      <c r="P70" s="15"/>
      <c r="R70" s="16"/>
      <c r="S70" s="15"/>
      <c r="T70" s="16"/>
      <c r="U70" s="16"/>
      <c r="V70" s="3" t="s">
        <v>46</v>
      </c>
      <c r="W70" s="3" t="s">
        <v>7</v>
      </c>
      <c r="X70" s="3" t="s">
        <v>8</v>
      </c>
      <c r="Y70" s="3" t="s">
        <v>9</v>
      </c>
      <c r="Z70" s="3" t="s">
        <v>10</v>
      </c>
      <c r="AA70" s="3" t="s">
        <v>11</v>
      </c>
      <c r="AB70" s="3" t="s">
        <v>12</v>
      </c>
      <c r="AC70" s="3" t="s">
        <v>13</v>
      </c>
      <c r="AD70" s="15"/>
      <c r="AE70" s="15"/>
      <c r="AF70" s="15"/>
      <c r="AH70" s="16"/>
      <c r="AI70" s="15"/>
      <c r="AJ70" s="16"/>
      <c r="AK70" s="16"/>
      <c r="AL70" s="3" t="s">
        <v>46</v>
      </c>
      <c r="AM70" s="3" t="s">
        <v>7</v>
      </c>
      <c r="AN70" s="3" t="s">
        <v>8</v>
      </c>
      <c r="AO70" s="3" t="s">
        <v>9</v>
      </c>
      <c r="AP70" s="3" t="s">
        <v>10</v>
      </c>
      <c r="AQ70" s="3" t="s">
        <v>11</v>
      </c>
      <c r="AR70" s="3" t="s">
        <v>12</v>
      </c>
      <c r="AS70" s="3" t="s">
        <v>13</v>
      </c>
      <c r="AT70" s="15"/>
      <c r="AU70" s="15"/>
      <c r="AV70" s="15"/>
    </row>
    <row r="71" spans="2:48" x14ac:dyDescent="0.3">
      <c r="B71" s="2"/>
      <c r="C71" s="2" t="str">
        <f>IF(ISERROR(VLOOKUP(B71,'Récap bâtiment'!$A$4:$O$52,2,FALSE))=TRUE,"",VLOOKUP(B71,'Récap bâtiment'!$A$4:$O$52,2,FALSE))</f>
        <v/>
      </c>
      <c r="D71" s="2" t="str">
        <f>IF(ISERROR(VLOOKUP(B71,'Récap bâtiment'!$A$4:$O$52,3,FALSE))=TRUE,"",VLOOKUP(B71,'Récap bâtiment'!$A$4:$O$52,3,FALSE))</f>
        <v/>
      </c>
      <c r="E71" s="2" t="str">
        <f>IF(ISERROR(VLOOKUP(B71,'Récap bâtiment'!$A$4:$O$52,4,FALSE))=TRUE,"",VLOOKUP(B71,'Récap bâtiment'!$A$4:$O$52,4,FALSE))</f>
        <v/>
      </c>
      <c r="F71" s="2" t="str">
        <f>IF(ISERROR(VLOOKUP(B71,'Récap bâtiment'!$A$4:$O$52,5,FALSE))=TRUE,"",VLOOKUP(B71,'Récap bâtiment'!$A$4:$O$52,5,FALSE))</f>
        <v/>
      </c>
      <c r="G71" s="2" t="str">
        <f>IF(ISERROR(VLOOKUP(B71,'Récap bâtiment'!$A$4:$O$52,6,FALSE))=TRUE,"",VLOOKUP(B71,'Récap bâtiment'!$A$4:$O$52,6,FALSE))</f>
        <v/>
      </c>
      <c r="H71" s="2" t="str">
        <f>IF(ISERROR(VLOOKUP(B71,'Récap bâtiment'!$A$4:$O$52,7,FALSE))=TRUE,"",VLOOKUP(B71,'Récap bâtiment'!$A$4:$O$52,7,FALSE))</f>
        <v/>
      </c>
      <c r="I71" s="2" t="str">
        <f>IF(ISERROR(VLOOKUP(B71,'Récap bâtiment'!$A$4:$O$52,8,FALSE))=TRUE,"",VLOOKUP(B71,'Récap bâtiment'!$A$4:$O$52,8,FALSE))</f>
        <v/>
      </c>
      <c r="J71" s="2" t="str">
        <f>IF(ISERROR(VLOOKUP(B71,'Récap bâtiment'!$A$4:$O$52,9,FALSE))=TRUE,"",VLOOKUP(B71,'Récap bâtiment'!$A$4:$O$52,9,FALSE))</f>
        <v/>
      </c>
      <c r="K71" s="2" t="str">
        <f>IF(ISERROR(VLOOKUP(B71,'Récap bâtiment'!$A$4:$O$52,10,FALSE))=TRUE,"",VLOOKUP(B71,'Récap bâtiment'!$A$4:$O$52,10,FALSE))</f>
        <v/>
      </c>
      <c r="L71" s="2" t="str">
        <f>IF(ISERROR(VLOOKUP(B71,'Récap bâtiment'!$A$4:$O$52,11,FALSE))=TRUE,"",VLOOKUP(B71,'Récap bâtiment'!$A$4:$O$52,11,FALSE))</f>
        <v/>
      </c>
      <c r="M71" s="2" t="str">
        <f>IF(ISERROR(VLOOKUP(B71,'Récap bâtiment'!$A$4:$O$52,12,FALSE))=TRUE,"",VLOOKUP(B71,'Récap bâtiment'!$A$4:$O$52,12,FALSE))</f>
        <v/>
      </c>
      <c r="N71" s="2" t="str">
        <f>IF(ISERROR(VLOOKUP(B71,'Récap bâtiment'!$A$4:$O$52,13,FALSE))=TRUE,"",VLOOKUP(B71,'Récap bâtiment'!$A$4:$O$52,13,FALSE))</f>
        <v/>
      </c>
      <c r="O71" s="2" t="str">
        <f>IF(ISERROR(VLOOKUP(B71,'Récap bâtiment'!$A$4:$O$52,14,FALSE))=TRUE,"",VLOOKUP(B71,'Récap bâtiment'!$A$4:$O$52,14,FALSE))</f>
        <v/>
      </c>
      <c r="P71" s="2" t="str">
        <f>IF(ISERROR(VLOOKUP(B71,'Récap bâtiment'!$A$4:$O$52,15,FALSE))=TRUE,"",VLOOKUP(B71,'Récap bâtiment'!$A$4:$O$52,15,FALSE))</f>
        <v/>
      </c>
      <c r="R71" s="2"/>
      <c r="S71" s="2" t="str">
        <f>IF(ISERROR(VLOOKUP(R71,'Récap bâtiment'!$A$54:$O$102,2,FALSE))=TRUE,"",VLOOKUP(R71,'Récap bâtiment'!$A$54:$O$102,2,FALSE))</f>
        <v/>
      </c>
      <c r="T71" s="2" t="str">
        <f>IF(ISERROR(VLOOKUP(R71,'Récap bâtiment'!$A$54:$O$102,3,FALSE))=TRUE,"",VLOOKUP(R71,'Récap bâtiment'!$A$54:$O$102,3,FALSE))</f>
        <v/>
      </c>
      <c r="U71" s="2" t="str">
        <f>IF(ISERROR(VLOOKUP(R71,'Récap bâtiment'!$A$54:$O$102,4,FALSE))=TRUE,"",VLOOKUP(R71,'Récap bâtiment'!$A$54:$O$102,4,FALSE))</f>
        <v/>
      </c>
      <c r="V71" s="2" t="str">
        <f>IF(ISERROR(VLOOKUP(R71,'Récap bâtiment'!$A$54:$O$102,5,FALSE))=TRUE,"",VLOOKUP(R71,'Récap bâtiment'!$A$54:$O$102,5,FALSE))</f>
        <v/>
      </c>
      <c r="W71" s="2" t="str">
        <f>IF(ISERROR(VLOOKUP(R71,'Récap bâtiment'!$A$54:$O$102,6,FALSE))=TRUE,"",VLOOKUP(R71,'Récap bâtiment'!$A$54:$O$102,6,FALSE))</f>
        <v/>
      </c>
      <c r="X71" s="2" t="str">
        <f>IF(ISERROR(VLOOKUP(R71,'Récap bâtiment'!$A$54:$O$102,7,FALSE))=TRUE,"",VLOOKUP(R71,'Récap bâtiment'!$A$54:$O$102,7,FALSE))</f>
        <v/>
      </c>
      <c r="Y71" s="2" t="str">
        <f>IF(ISERROR(VLOOKUP(R71,'Récap bâtiment'!$A$54:$O$102,8,FALSE))=TRUE,"",VLOOKUP(R71,'Récap bâtiment'!$A$54:$O$102,8,FALSE))</f>
        <v/>
      </c>
      <c r="Z71" s="2" t="str">
        <f>IF(ISERROR(VLOOKUP(R71,'Récap bâtiment'!$A$54:$O$102,9,FALSE))=TRUE,"",VLOOKUP(R71,'Récap bâtiment'!$A$54:$O$102,9,FALSE))</f>
        <v/>
      </c>
      <c r="AA71" s="2" t="str">
        <f>IF(ISERROR(VLOOKUP(R71,'Récap bâtiment'!$A$54:$O$102,10,FALSE))=TRUE,"",VLOOKUP(R71,'Récap bâtiment'!$A$54:$O$102,10,FALSE))</f>
        <v/>
      </c>
      <c r="AB71" s="2" t="str">
        <f>IF(ISERROR(VLOOKUP(R71,'Récap bâtiment'!$A$54:$O$102,11,FALSE))=TRUE,"",VLOOKUP(R71,'Récap bâtiment'!$A$54:$O$102,11,FALSE))</f>
        <v/>
      </c>
      <c r="AC71" s="2" t="str">
        <f>IF(ISERROR(VLOOKUP(R71,'Récap bâtiment'!$A$54:$O$102,12,FALSE))=TRUE,"",VLOOKUP(R71,'Récap bâtiment'!$A$54:$O$102,12,FALSE))</f>
        <v/>
      </c>
      <c r="AD71" s="2" t="str">
        <f>IF(ISERROR(VLOOKUP(R71,'Récap bâtiment'!$A$54:$O$102,13,FALSE))=TRUE,"",VLOOKUP(R71,'Récap bâtiment'!$A$54:$O$102,13,FALSE))</f>
        <v/>
      </c>
      <c r="AE71" s="2" t="str">
        <f>IF(ISERROR(VLOOKUP(R71,'Récap bâtiment'!$A$54:$O$102,14,FALSE))=TRUE,"",VLOOKUP(R71,'Récap bâtiment'!$A$54:$O$102,14,FALSE))</f>
        <v/>
      </c>
      <c r="AF71" s="2" t="str">
        <f>IF(ISERROR(VLOOKUP(R71,'Récap bâtiment'!$A$54:$O$102,15,FALSE))=TRUE,"",VLOOKUP(R71,'Récap bâtiment'!$A$54:$O$102,15,FALSE))</f>
        <v/>
      </c>
      <c r="AH71" s="2"/>
      <c r="AI71" s="2" t="str">
        <f>IF(ISERROR(VLOOKUP(AH71,'Récap bâtiment'!$A$104:$O$153,2,FALSE))=TRUE,"",VLOOKUP(AH71,'Récap bâtiment'!$A$104:$O$153,2,FALSE))</f>
        <v/>
      </c>
      <c r="AJ71" s="2" t="str">
        <f>IF(ISERROR(VLOOKUP(AH71,'Récap bâtiment'!$A$104:$O$153,3,FALSE))=TRUE,"",VLOOKUP(AH71,'Récap bâtiment'!$A$104:$O$153,3,FALSE))</f>
        <v/>
      </c>
      <c r="AK71" s="2" t="str">
        <f>IF(ISERROR(VLOOKUP(AH71,'Récap bâtiment'!$A$104:$O$153,4,FALSE))=TRUE,"",VLOOKUP(AH71,'Récap bâtiment'!$A$104:$O$153,4,FALSE))</f>
        <v/>
      </c>
      <c r="AL71" s="2" t="str">
        <f>IF(ISERROR(VLOOKUP(AH71,'Récap bâtiment'!$A$104:$O$153,5,FALSE))=TRUE,"",VLOOKUP(AH71,'Récap bâtiment'!$A$104:$O$153,5,FALSE))</f>
        <v/>
      </c>
      <c r="AM71" s="2" t="str">
        <f>IF(ISERROR(VLOOKUP(AH71,'Récap bâtiment'!$A$104:$O$153,6,FALSE))=TRUE,"",VLOOKUP(AH71,'Récap bâtiment'!$A$104:$O$153,6,FALSE))</f>
        <v/>
      </c>
      <c r="AN71" s="2" t="str">
        <f>IF(ISERROR(VLOOKUP(AH71,'Récap bâtiment'!$A$104:$O$153,7,FALSE))=TRUE,"",VLOOKUP(AH71,'Récap bâtiment'!$A$104:$O$153,7,FALSE))</f>
        <v/>
      </c>
      <c r="AO71" s="2" t="str">
        <f>IF(ISERROR(VLOOKUP(AH71,'Récap bâtiment'!$A$104:$O$153,8,FALSE))=TRUE,"",VLOOKUP(AH71,'Récap bâtiment'!$A$104:$O$153,8,FALSE))</f>
        <v/>
      </c>
      <c r="AP71" s="2" t="str">
        <f>IF(ISERROR(VLOOKUP(AH71,'Récap bâtiment'!$A$104:$O$153,9,FALSE))=TRUE,"",VLOOKUP(AH71,'Récap bâtiment'!$A$104:$O$153,9,FALSE))</f>
        <v/>
      </c>
      <c r="AQ71" s="2" t="str">
        <f>IF(ISERROR(VLOOKUP(AH71,'Récap bâtiment'!$A$104:$O$153,10,FALSE))=TRUE,"",VLOOKUP(AH71,'Récap bâtiment'!$A$104:$O$153,10,FALSE))</f>
        <v/>
      </c>
      <c r="AR71" s="2" t="str">
        <f>IF(ISERROR(VLOOKUP(AH71,'Récap bâtiment'!$A$104:$O$153,11,FALSE))=TRUE,"",VLOOKUP(AH71,'Récap bâtiment'!$A$104:$O$153,11,FALSE))</f>
        <v/>
      </c>
      <c r="AS71" s="2" t="str">
        <f>IF(ISERROR(VLOOKUP(AH71,'Récap bâtiment'!$A$104:$O$153,12,FALSE))=TRUE,"",VLOOKUP(AH71,'Récap bâtiment'!$A$104:$O$153,12,FALSE))</f>
        <v/>
      </c>
      <c r="AT71" s="2" t="str">
        <f>IF(ISERROR(VLOOKUP(AH71,'Récap bâtiment'!$A$104:$O$153,13,FALSE))=TRUE,"",VLOOKUP(AH71,'Récap bâtiment'!$A$104:$O$153,13,FALSE))</f>
        <v/>
      </c>
      <c r="AU71" s="2" t="str">
        <f>IF(ISERROR(VLOOKUP(AH71,'Récap bâtiment'!$A$104:$O$153,14,FALSE))=TRUE,"",VLOOKUP(AH71,'Récap bâtiment'!$A$104:$O$153,14,FALSE))</f>
        <v/>
      </c>
      <c r="AV71" s="2" t="str">
        <f>IF(ISERROR(VLOOKUP(AH71,'Récap bâtiment'!$A$104:$O$153,15,FALSE))=TRUE,"",VLOOKUP(AH71,'Récap bâtiment'!$A$104:$O$153,15,FALSE))</f>
        <v/>
      </c>
    </row>
    <row r="72" spans="2:48" x14ac:dyDescent="0.3">
      <c r="B72" s="2"/>
      <c r="C72" s="2" t="str">
        <f>IF(ISERROR(VLOOKUP(B72,'Récap bâtiment'!$A$4:$O$52,2,FALSE))=TRUE,"",VLOOKUP(B72,'Récap bâtiment'!$A$4:$O$52,2,FALSE))</f>
        <v/>
      </c>
      <c r="D72" s="2" t="str">
        <f>IF(ISERROR(VLOOKUP(B72,'Récap bâtiment'!$A$4:$O$52,3,FALSE))=TRUE,"",VLOOKUP(B72,'Récap bâtiment'!$A$4:$O$52,3,FALSE))</f>
        <v/>
      </c>
      <c r="E72" s="2" t="str">
        <f>IF(ISERROR(VLOOKUP(B72,'Récap bâtiment'!$A$4:$O$52,4,FALSE))=TRUE,"",VLOOKUP(B72,'Récap bâtiment'!$A$4:$O$52,4,FALSE))</f>
        <v/>
      </c>
      <c r="F72" s="2" t="str">
        <f>IF(ISERROR(VLOOKUP(B72,'Récap bâtiment'!$A$4:$O$52,5,FALSE))=TRUE,"",VLOOKUP(B72,'Récap bâtiment'!$A$4:$O$52,5,FALSE))</f>
        <v/>
      </c>
      <c r="G72" s="2" t="str">
        <f>IF(ISERROR(VLOOKUP(B72,'Récap bâtiment'!$A$4:$O$52,6,FALSE))=TRUE,"",VLOOKUP(B72,'Récap bâtiment'!$A$4:$O$52,6,FALSE))</f>
        <v/>
      </c>
      <c r="H72" s="2" t="str">
        <f>IF(ISERROR(VLOOKUP(B72,'Récap bâtiment'!$A$4:$O$52,7,FALSE))=TRUE,"",VLOOKUP(B72,'Récap bâtiment'!$A$4:$O$52,7,FALSE))</f>
        <v/>
      </c>
      <c r="I72" s="2" t="str">
        <f>IF(ISERROR(VLOOKUP(B72,'Récap bâtiment'!$A$4:$O$52,8,FALSE))=TRUE,"",VLOOKUP(B72,'Récap bâtiment'!$A$4:$O$52,8,FALSE))</f>
        <v/>
      </c>
      <c r="J72" s="2" t="str">
        <f>IF(ISERROR(VLOOKUP(B72,'Récap bâtiment'!$A$4:$O$52,9,FALSE))=TRUE,"",VLOOKUP(B72,'Récap bâtiment'!$A$4:$O$52,9,FALSE))</f>
        <v/>
      </c>
      <c r="K72" s="2" t="str">
        <f>IF(ISERROR(VLOOKUP(B72,'Récap bâtiment'!$A$4:$O$52,10,FALSE))=TRUE,"",VLOOKUP(B72,'Récap bâtiment'!$A$4:$O$52,10,FALSE))</f>
        <v/>
      </c>
      <c r="L72" s="2" t="str">
        <f>IF(ISERROR(VLOOKUP(B72,'Récap bâtiment'!$A$4:$O$52,11,FALSE))=TRUE,"",VLOOKUP(B72,'Récap bâtiment'!$A$4:$O$52,11,FALSE))</f>
        <v/>
      </c>
      <c r="M72" s="2" t="str">
        <f>IF(ISERROR(VLOOKUP(B72,'Récap bâtiment'!$A$4:$O$52,12,FALSE))=TRUE,"",VLOOKUP(B72,'Récap bâtiment'!$A$4:$O$52,12,FALSE))</f>
        <v/>
      </c>
      <c r="N72" s="2" t="str">
        <f>IF(ISERROR(VLOOKUP(B72,'Récap bâtiment'!$A$4:$O$52,13,FALSE))=TRUE,"",VLOOKUP(B72,'Récap bâtiment'!$A$4:$O$52,13,FALSE))</f>
        <v/>
      </c>
      <c r="O72" s="2" t="str">
        <f>IF(ISERROR(VLOOKUP(B72,'Récap bâtiment'!$A$4:$O$52,14,FALSE))=TRUE,"",VLOOKUP(B72,'Récap bâtiment'!$A$4:$O$52,14,FALSE))</f>
        <v/>
      </c>
      <c r="P72" s="2" t="str">
        <f>IF(ISERROR(VLOOKUP(B72,'Récap bâtiment'!$A$4:$O$52,15,FALSE))=TRUE,"",VLOOKUP(B72,'Récap bâtiment'!$A$4:$O$52,15,FALSE))</f>
        <v/>
      </c>
      <c r="R72" s="2"/>
      <c r="S72" s="2" t="str">
        <f>IF(ISERROR(VLOOKUP(R72,'Récap bâtiment'!$A$54:$O$102,2,FALSE))=TRUE,"",VLOOKUP(R72,'Récap bâtiment'!$A$54:$O$102,2,FALSE))</f>
        <v/>
      </c>
      <c r="T72" s="2" t="str">
        <f>IF(ISERROR(VLOOKUP(R72,'Récap bâtiment'!$A$54:$O$102,3,FALSE))=TRUE,"",VLOOKUP(R72,'Récap bâtiment'!$A$54:$O$102,3,FALSE))</f>
        <v/>
      </c>
      <c r="U72" s="2" t="str">
        <f>IF(ISERROR(VLOOKUP(R72,'Récap bâtiment'!$A$54:$O$102,4,FALSE))=TRUE,"",VLOOKUP(R72,'Récap bâtiment'!$A$54:$O$102,4,FALSE))</f>
        <v/>
      </c>
      <c r="V72" s="2" t="str">
        <f>IF(ISERROR(VLOOKUP(R72,'Récap bâtiment'!$A$54:$O$102,5,FALSE))=TRUE,"",VLOOKUP(R72,'Récap bâtiment'!$A$54:$O$102,5,FALSE))</f>
        <v/>
      </c>
      <c r="W72" s="2" t="str">
        <f>IF(ISERROR(VLOOKUP(R72,'Récap bâtiment'!$A$54:$O$102,6,FALSE))=TRUE,"",VLOOKUP(R72,'Récap bâtiment'!$A$54:$O$102,6,FALSE))</f>
        <v/>
      </c>
      <c r="X72" s="2" t="str">
        <f>IF(ISERROR(VLOOKUP(R72,'Récap bâtiment'!$A$54:$O$102,7,FALSE))=TRUE,"",VLOOKUP(R72,'Récap bâtiment'!$A$54:$O$102,7,FALSE))</f>
        <v/>
      </c>
      <c r="Y72" s="2" t="str">
        <f>IF(ISERROR(VLOOKUP(R72,'Récap bâtiment'!$A$54:$O$102,8,FALSE))=TRUE,"",VLOOKUP(R72,'Récap bâtiment'!$A$54:$O$102,8,FALSE))</f>
        <v/>
      </c>
      <c r="Z72" s="2" t="str">
        <f>IF(ISERROR(VLOOKUP(R72,'Récap bâtiment'!$A$54:$O$102,9,FALSE))=TRUE,"",VLOOKUP(R72,'Récap bâtiment'!$A$54:$O$102,9,FALSE))</f>
        <v/>
      </c>
      <c r="AA72" s="2" t="str">
        <f>IF(ISERROR(VLOOKUP(R72,'Récap bâtiment'!$A$54:$O$102,10,FALSE))=TRUE,"",VLOOKUP(R72,'Récap bâtiment'!$A$54:$O$102,10,FALSE))</f>
        <v/>
      </c>
      <c r="AB72" s="2" t="str">
        <f>IF(ISERROR(VLOOKUP(R72,'Récap bâtiment'!$A$54:$O$102,11,FALSE))=TRUE,"",VLOOKUP(R72,'Récap bâtiment'!$A$54:$O$102,11,FALSE))</f>
        <v/>
      </c>
      <c r="AC72" s="2" t="str">
        <f>IF(ISERROR(VLOOKUP(R72,'Récap bâtiment'!$A$54:$O$102,12,FALSE))=TRUE,"",VLOOKUP(R72,'Récap bâtiment'!$A$54:$O$102,12,FALSE))</f>
        <v/>
      </c>
      <c r="AD72" s="2" t="str">
        <f>IF(ISERROR(VLOOKUP(R72,'Récap bâtiment'!$A$54:$O$102,13,FALSE))=TRUE,"",VLOOKUP(R72,'Récap bâtiment'!$A$54:$O$102,13,FALSE))</f>
        <v/>
      </c>
      <c r="AE72" s="2" t="str">
        <f>IF(ISERROR(VLOOKUP(R72,'Récap bâtiment'!$A$54:$O$102,14,FALSE))=TRUE,"",VLOOKUP(R72,'Récap bâtiment'!$A$54:$O$102,14,FALSE))</f>
        <v/>
      </c>
      <c r="AF72" s="2" t="str">
        <f>IF(ISERROR(VLOOKUP(R72,'Récap bâtiment'!$A$54:$O$102,15,FALSE))=TRUE,"",VLOOKUP(R72,'Récap bâtiment'!$A$54:$O$102,15,FALSE))</f>
        <v/>
      </c>
      <c r="AH72" s="2"/>
      <c r="AI72" s="2" t="str">
        <f>IF(ISERROR(VLOOKUP(AH72,'Récap bâtiment'!$A$104:$O$153,2,FALSE))=TRUE,"",VLOOKUP(AH72,'Récap bâtiment'!$A$104:$O$153,2,FALSE))</f>
        <v/>
      </c>
      <c r="AJ72" s="2" t="str">
        <f>IF(ISERROR(VLOOKUP(AH72,'Récap bâtiment'!$A$104:$O$153,3,FALSE))=TRUE,"",VLOOKUP(AH72,'Récap bâtiment'!$A$104:$O$153,3,FALSE))</f>
        <v/>
      </c>
      <c r="AK72" s="2" t="str">
        <f>IF(ISERROR(VLOOKUP(AH72,'Récap bâtiment'!$A$104:$O$153,4,FALSE))=TRUE,"",VLOOKUP(AH72,'Récap bâtiment'!$A$104:$O$153,4,FALSE))</f>
        <v/>
      </c>
      <c r="AL72" s="2" t="str">
        <f>IF(ISERROR(VLOOKUP(AH72,'Récap bâtiment'!$A$104:$O$153,5,FALSE))=TRUE,"",VLOOKUP(AH72,'Récap bâtiment'!$A$104:$O$153,5,FALSE))</f>
        <v/>
      </c>
      <c r="AM72" s="2" t="str">
        <f>IF(ISERROR(VLOOKUP(AH72,'Récap bâtiment'!$A$104:$O$153,6,FALSE))=TRUE,"",VLOOKUP(AH72,'Récap bâtiment'!$A$104:$O$153,6,FALSE))</f>
        <v/>
      </c>
      <c r="AN72" s="2" t="str">
        <f>IF(ISERROR(VLOOKUP(AH72,'Récap bâtiment'!$A$104:$O$153,7,FALSE))=TRUE,"",VLOOKUP(AH72,'Récap bâtiment'!$A$104:$O$153,7,FALSE))</f>
        <v/>
      </c>
      <c r="AO72" s="2" t="str">
        <f>IF(ISERROR(VLOOKUP(AH72,'Récap bâtiment'!$A$104:$O$153,8,FALSE))=TRUE,"",VLOOKUP(AH72,'Récap bâtiment'!$A$104:$O$153,8,FALSE))</f>
        <v/>
      </c>
      <c r="AP72" s="2" t="str">
        <f>IF(ISERROR(VLOOKUP(AH72,'Récap bâtiment'!$A$104:$O$153,9,FALSE))=TRUE,"",VLOOKUP(AH72,'Récap bâtiment'!$A$104:$O$153,9,FALSE))</f>
        <v/>
      </c>
      <c r="AQ72" s="2" t="str">
        <f>IF(ISERROR(VLOOKUP(AH72,'Récap bâtiment'!$A$104:$O$153,10,FALSE))=TRUE,"",VLOOKUP(AH72,'Récap bâtiment'!$A$104:$O$153,10,FALSE))</f>
        <v/>
      </c>
      <c r="AR72" s="2" t="str">
        <f>IF(ISERROR(VLOOKUP(AH72,'Récap bâtiment'!$A$104:$O$153,11,FALSE))=TRUE,"",VLOOKUP(AH72,'Récap bâtiment'!$A$104:$O$153,11,FALSE))</f>
        <v/>
      </c>
      <c r="AS72" s="2" t="str">
        <f>IF(ISERROR(VLOOKUP(AH72,'Récap bâtiment'!$A$104:$O$153,12,FALSE))=TRUE,"",VLOOKUP(AH72,'Récap bâtiment'!$A$104:$O$153,12,FALSE))</f>
        <v/>
      </c>
      <c r="AT72" s="2" t="str">
        <f>IF(ISERROR(VLOOKUP(AH72,'Récap bâtiment'!$A$104:$O$153,13,FALSE))=TRUE,"",VLOOKUP(AH72,'Récap bâtiment'!$A$104:$O$153,13,FALSE))</f>
        <v/>
      </c>
      <c r="AU72" s="2" t="str">
        <f>IF(ISERROR(VLOOKUP(AH72,'Récap bâtiment'!$A$104:$O$153,14,FALSE))=TRUE,"",VLOOKUP(AH72,'Récap bâtiment'!$A$104:$O$153,14,FALSE))</f>
        <v/>
      </c>
      <c r="AV72" s="2" t="str">
        <f>IF(ISERROR(VLOOKUP(AH72,'Récap bâtiment'!$A$104:$O$153,15,FALSE))=TRUE,"",VLOOKUP(AH72,'Récap bâtiment'!$A$104:$O$153,15,FALSE))</f>
        <v/>
      </c>
    </row>
    <row r="73" spans="2:48" x14ac:dyDescent="0.3">
      <c r="B73" s="2"/>
      <c r="C73" s="2" t="str">
        <f>IF(ISERROR(VLOOKUP(B73,'Récap bâtiment'!$A$4:$O$52,2,FALSE))=TRUE,"",VLOOKUP(B73,'Récap bâtiment'!$A$4:$O$52,2,FALSE))</f>
        <v/>
      </c>
      <c r="D73" s="2" t="str">
        <f>IF(ISERROR(VLOOKUP(B73,'Récap bâtiment'!$A$4:$O$52,3,FALSE))=TRUE,"",VLOOKUP(B73,'Récap bâtiment'!$A$4:$O$52,3,FALSE))</f>
        <v/>
      </c>
      <c r="E73" s="2" t="str">
        <f>IF(ISERROR(VLOOKUP(B73,'Récap bâtiment'!$A$4:$O$52,4,FALSE))=TRUE,"",VLOOKUP(B73,'Récap bâtiment'!$A$4:$O$52,4,FALSE))</f>
        <v/>
      </c>
      <c r="F73" s="2" t="str">
        <f>IF(ISERROR(VLOOKUP(B73,'Récap bâtiment'!$A$4:$O$52,5,FALSE))=TRUE,"",VLOOKUP(B73,'Récap bâtiment'!$A$4:$O$52,5,FALSE))</f>
        <v/>
      </c>
      <c r="G73" s="2" t="str">
        <f>IF(ISERROR(VLOOKUP(B73,'Récap bâtiment'!$A$4:$O$52,6,FALSE))=TRUE,"",VLOOKUP(B73,'Récap bâtiment'!$A$4:$O$52,6,FALSE))</f>
        <v/>
      </c>
      <c r="H73" s="2" t="str">
        <f>IF(ISERROR(VLOOKUP(B73,'Récap bâtiment'!$A$4:$O$52,7,FALSE))=TRUE,"",VLOOKUP(B73,'Récap bâtiment'!$A$4:$O$52,7,FALSE))</f>
        <v/>
      </c>
      <c r="I73" s="2" t="str">
        <f>IF(ISERROR(VLOOKUP(B73,'Récap bâtiment'!$A$4:$O$52,8,FALSE))=TRUE,"",VLOOKUP(B73,'Récap bâtiment'!$A$4:$O$52,8,FALSE))</f>
        <v/>
      </c>
      <c r="J73" s="2" t="str">
        <f>IF(ISERROR(VLOOKUP(B73,'Récap bâtiment'!$A$4:$O$52,9,FALSE))=TRUE,"",VLOOKUP(B73,'Récap bâtiment'!$A$4:$O$52,9,FALSE))</f>
        <v/>
      </c>
      <c r="K73" s="2" t="str">
        <f>IF(ISERROR(VLOOKUP(B73,'Récap bâtiment'!$A$4:$O$52,10,FALSE))=TRUE,"",VLOOKUP(B73,'Récap bâtiment'!$A$4:$O$52,10,FALSE))</f>
        <v/>
      </c>
      <c r="L73" s="2" t="str">
        <f>IF(ISERROR(VLOOKUP(B73,'Récap bâtiment'!$A$4:$O$52,11,FALSE))=TRUE,"",VLOOKUP(B73,'Récap bâtiment'!$A$4:$O$52,11,FALSE))</f>
        <v/>
      </c>
      <c r="M73" s="2" t="str">
        <f>IF(ISERROR(VLOOKUP(B73,'Récap bâtiment'!$A$4:$O$52,12,FALSE))=TRUE,"",VLOOKUP(B73,'Récap bâtiment'!$A$4:$O$52,12,FALSE))</f>
        <v/>
      </c>
      <c r="N73" s="2" t="str">
        <f>IF(ISERROR(VLOOKUP(B73,'Récap bâtiment'!$A$4:$O$52,13,FALSE))=TRUE,"",VLOOKUP(B73,'Récap bâtiment'!$A$4:$O$52,13,FALSE))</f>
        <v/>
      </c>
      <c r="O73" s="2" t="str">
        <f>IF(ISERROR(VLOOKUP(B73,'Récap bâtiment'!$A$4:$O$52,14,FALSE))=TRUE,"",VLOOKUP(B73,'Récap bâtiment'!$A$4:$O$52,14,FALSE))</f>
        <v/>
      </c>
      <c r="P73" s="2" t="str">
        <f>IF(ISERROR(VLOOKUP(B73,'Récap bâtiment'!$A$4:$O$52,15,FALSE))=TRUE,"",VLOOKUP(B73,'Récap bâtiment'!$A$4:$O$52,15,FALSE))</f>
        <v/>
      </c>
      <c r="R73" s="2"/>
      <c r="S73" s="2" t="str">
        <f>IF(ISERROR(VLOOKUP(R73,'Récap bâtiment'!$A$54:$O$102,2,FALSE))=TRUE,"",VLOOKUP(R73,'Récap bâtiment'!$A$54:$O$102,2,FALSE))</f>
        <v/>
      </c>
      <c r="T73" s="2" t="str">
        <f>IF(ISERROR(VLOOKUP(R73,'Récap bâtiment'!$A$54:$O$102,3,FALSE))=TRUE,"",VLOOKUP(R73,'Récap bâtiment'!$A$54:$O$102,3,FALSE))</f>
        <v/>
      </c>
      <c r="U73" s="2" t="str">
        <f>IF(ISERROR(VLOOKUP(R73,'Récap bâtiment'!$A$54:$O$102,4,FALSE))=TRUE,"",VLOOKUP(R73,'Récap bâtiment'!$A$54:$O$102,4,FALSE))</f>
        <v/>
      </c>
      <c r="V73" s="2" t="str">
        <f>IF(ISERROR(VLOOKUP(R73,'Récap bâtiment'!$A$54:$O$102,5,FALSE))=TRUE,"",VLOOKUP(R73,'Récap bâtiment'!$A$54:$O$102,5,FALSE))</f>
        <v/>
      </c>
      <c r="W73" s="2" t="str">
        <f>IF(ISERROR(VLOOKUP(R73,'Récap bâtiment'!$A$54:$O$102,6,FALSE))=TRUE,"",VLOOKUP(R73,'Récap bâtiment'!$A$54:$O$102,6,FALSE))</f>
        <v/>
      </c>
      <c r="X73" s="2" t="str">
        <f>IF(ISERROR(VLOOKUP(R73,'Récap bâtiment'!$A$54:$O$102,7,FALSE))=TRUE,"",VLOOKUP(R73,'Récap bâtiment'!$A$54:$O$102,7,FALSE))</f>
        <v/>
      </c>
      <c r="Y73" s="2" t="str">
        <f>IF(ISERROR(VLOOKUP(R73,'Récap bâtiment'!$A$54:$O$102,8,FALSE))=TRUE,"",VLOOKUP(R73,'Récap bâtiment'!$A$54:$O$102,8,FALSE))</f>
        <v/>
      </c>
      <c r="Z73" s="2" t="str">
        <f>IF(ISERROR(VLOOKUP(R73,'Récap bâtiment'!$A$54:$O$102,9,FALSE))=TRUE,"",VLOOKUP(R73,'Récap bâtiment'!$A$54:$O$102,9,FALSE))</f>
        <v/>
      </c>
      <c r="AA73" s="2" t="str">
        <f>IF(ISERROR(VLOOKUP(R73,'Récap bâtiment'!$A$54:$O$102,10,FALSE))=TRUE,"",VLOOKUP(R73,'Récap bâtiment'!$A$54:$O$102,10,FALSE))</f>
        <v/>
      </c>
      <c r="AB73" s="2" t="str">
        <f>IF(ISERROR(VLOOKUP(R73,'Récap bâtiment'!$A$54:$O$102,11,FALSE))=TRUE,"",VLOOKUP(R73,'Récap bâtiment'!$A$54:$O$102,11,FALSE))</f>
        <v/>
      </c>
      <c r="AC73" s="2" t="str">
        <f>IF(ISERROR(VLOOKUP(R73,'Récap bâtiment'!$A$54:$O$102,12,FALSE))=TRUE,"",VLOOKUP(R73,'Récap bâtiment'!$A$54:$O$102,12,FALSE))</f>
        <v/>
      </c>
      <c r="AD73" s="2" t="str">
        <f>IF(ISERROR(VLOOKUP(R73,'Récap bâtiment'!$A$54:$O$102,13,FALSE))=TRUE,"",VLOOKUP(R73,'Récap bâtiment'!$A$54:$O$102,13,FALSE))</f>
        <v/>
      </c>
      <c r="AE73" s="2" t="str">
        <f>IF(ISERROR(VLOOKUP(R73,'Récap bâtiment'!$A$54:$O$102,14,FALSE))=TRUE,"",VLOOKUP(R73,'Récap bâtiment'!$A$54:$O$102,14,FALSE))</f>
        <v/>
      </c>
      <c r="AF73" s="2" t="str">
        <f>IF(ISERROR(VLOOKUP(R73,'Récap bâtiment'!$A$54:$O$102,15,FALSE))=TRUE,"",VLOOKUP(R73,'Récap bâtiment'!$A$54:$O$102,15,FALSE))</f>
        <v/>
      </c>
      <c r="AH73" s="2"/>
      <c r="AI73" s="2" t="str">
        <f>IF(ISERROR(VLOOKUP(AH73,'Récap bâtiment'!$A$104:$O$153,2,FALSE))=TRUE,"",VLOOKUP(AH73,'Récap bâtiment'!$A$104:$O$153,2,FALSE))</f>
        <v/>
      </c>
      <c r="AJ73" s="2" t="str">
        <f>IF(ISERROR(VLOOKUP(AH73,'Récap bâtiment'!$A$104:$O$153,3,FALSE))=TRUE,"",VLOOKUP(AH73,'Récap bâtiment'!$A$104:$O$153,3,FALSE))</f>
        <v/>
      </c>
      <c r="AK73" s="2" t="str">
        <f>IF(ISERROR(VLOOKUP(AH73,'Récap bâtiment'!$A$104:$O$153,4,FALSE))=TRUE,"",VLOOKUP(AH73,'Récap bâtiment'!$A$104:$O$153,4,FALSE))</f>
        <v/>
      </c>
      <c r="AL73" s="2" t="str">
        <f>IF(ISERROR(VLOOKUP(AH73,'Récap bâtiment'!$A$104:$O$153,5,FALSE))=TRUE,"",VLOOKUP(AH73,'Récap bâtiment'!$A$104:$O$153,5,FALSE))</f>
        <v/>
      </c>
      <c r="AM73" s="2" t="str">
        <f>IF(ISERROR(VLOOKUP(AH73,'Récap bâtiment'!$A$104:$O$153,6,FALSE))=TRUE,"",VLOOKUP(AH73,'Récap bâtiment'!$A$104:$O$153,6,FALSE))</f>
        <v/>
      </c>
      <c r="AN73" s="2" t="str">
        <f>IF(ISERROR(VLOOKUP(AH73,'Récap bâtiment'!$A$104:$O$153,7,FALSE))=TRUE,"",VLOOKUP(AH73,'Récap bâtiment'!$A$104:$O$153,7,FALSE))</f>
        <v/>
      </c>
      <c r="AO73" s="2" t="str">
        <f>IF(ISERROR(VLOOKUP(AH73,'Récap bâtiment'!$A$104:$O$153,8,FALSE))=TRUE,"",VLOOKUP(AH73,'Récap bâtiment'!$A$104:$O$153,8,FALSE))</f>
        <v/>
      </c>
      <c r="AP73" s="2" t="str">
        <f>IF(ISERROR(VLOOKUP(AH73,'Récap bâtiment'!$A$104:$O$153,9,FALSE))=TRUE,"",VLOOKUP(AH73,'Récap bâtiment'!$A$104:$O$153,9,FALSE))</f>
        <v/>
      </c>
      <c r="AQ73" s="2" t="str">
        <f>IF(ISERROR(VLOOKUP(AH73,'Récap bâtiment'!$A$104:$O$153,10,FALSE))=TRUE,"",VLOOKUP(AH73,'Récap bâtiment'!$A$104:$O$153,10,FALSE))</f>
        <v/>
      </c>
      <c r="AR73" s="2" t="str">
        <f>IF(ISERROR(VLOOKUP(AH73,'Récap bâtiment'!$A$104:$O$153,11,FALSE))=TRUE,"",VLOOKUP(AH73,'Récap bâtiment'!$A$104:$O$153,11,FALSE))</f>
        <v/>
      </c>
      <c r="AS73" s="2" t="str">
        <f>IF(ISERROR(VLOOKUP(AH73,'Récap bâtiment'!$A$104:$O$153,12,FALSE))=TRUE,"",VLOOKUP(AH73,'Récap bâtiment'!$A$104:$O$153,12,FALSE))</f>
        <v/>
      </c>
      <c r="AT73" s="2" t="str">
        <f>IF(ISERROR(VLOOKUP(AH73,'Récap bâtiment'!$A$104:$O$153,13,FALSE))=TRUE,"",VLOOKUP(AH73,'Récap bâtiment'!$A$104:$O$153,13,FALSE))</f>
        <v/>
      </c>
      <c r="AU73" s="2" t="str">
        <f>IF(ISERROR(VLOOKUP(AH73,'Récap bâtiment'!$A$104:$O$153,14,FALSE))=TRUE,"",VLOOKUP(AH73,'Récap bâtiment'!$A$104:$O$153,14,FALSE))</f>
        <v/>
      </c>
      <c r="AV73" s="2" t="str">
        <f>IF(ISERROR(VLOOKUP(AH73,'Récap bâtiment'!$A$104:$O$153,15,FALSE))=TRUE,"",VLOOKUP(AH73,'Récap bâtiment'!$A$104:$O$153,15,FALSE))</f>
        <v/>
      </c>
    </row>
    <row r="74" spans="2:48" x14ac:dyDescent="0.3">
      <c r="B74" s="2"/>
      <c r="C74" s="2" t="str">
        <f>IF(ISERROR(VLOOKUP(B74,'Récap bâtiment'!$A$4:$O$52,2,FALSE))=TRUE,"",VLOOKUP(B74,'Récap bâtiment'!$A$4:$O$52,2,FALSE))</f>
        <v/>
      </c>
      <c r="D74" s="2" t="str">
        <f>IF(ISERROR(VLOOKUP(B74,'Récap bâtiment'!$A$4:$O$52,3,FALSE))=TRUE,"",VLOOKUP(B74,'Récap bâtiment'!$A$4:$O$52,3,FALSE))</f>
        <v/>
      </c>
      <c r="E74" s="2" t="str">
        <f>IF(ISERROR(VLOOKUP(B74,'Récap bâtiment'!$A$4:$O$52,4,FALSE))=TRUE,"",VLOOKUP(B74,'Récap bâtiment'!$A$4:$O$52,4,FALSE))</f>
        <v/>
      </c>
      <c r="F74" s="2" t="str">
        <f>IF(ISERROR(VLOOKUP(B74,'Récap bâtiment'!$A$4:$O$52,5,FALSE))=TRUE,"",VLOOKUP(B74,'Récap bâtiment'!$A$4:$O$52,5,FALSE))</f>
        <v/>
      </c>
      <c r="G74" s="2" t="str">
        <f>IF(ISERROR(VLOOKUP(B74,'Récap bâtiment'!$A$4:$O$52,6,FALSE))=TRUE,"",VLOOKUP(B74,'Récap bâtiment'!$A$4:$O$52,6,FALSE))</f>
        <v/>
      </c>
      <c r="H74" s="2" t="str">
        <f>IF(ISERROR(VLOOKUP(B74,'Récap bâtiment'!$A$4:$O$52,7,FALSE))=TRUE,"",VLOOKUP(B74,'Récap bâtiment'!$A$4:$O$52,7,FALSE))</f>
        <v/>
      </c>
      <c r="I74" s="2" t="str">
        <f>IF(ISERROR(VLOOKUP(B74,'Récap bâtiment'!$A$4:$O$52,8,FALSE))=TRUE,"",VLOOKUP(B74,'Récap bâtiment'!$A$4:$O$52,8,FALSE))</f>
        <v/>
      </c>
      <c r="J74" s="2" t="str">
        <f>IF(ISERROR(VLOOKUP(B74,'Récap bâtiment'!$A$4:$O$52,9,FALSE))=TRUE,"",VLOOKUP(B74,'Récap bâtiment'!$A$4:$O$52,9,FALSE))</f>
        <v/>
      </c>
      <c r="K74" s="2" t="str">
        <f>IF(ISERROR(VLOOKUP(B74,'Récap bâtiment'!$A$4:$O$52,10,FALSE))=TRUE,"",VLOOKUP(B74,'Récap bâtiment'!$A$4:$O$52,10,FALSE))</f>
        <v/>
      </c>
      <c r="L74" s="2" t="str">
        <f>IF(ISERROR(VLOOKUP(B74,'Récap bâtiment'!$A$4:$O$52,11,FALSE))=TRUE,"",VLOOKUP(B74,'Récap bâtiment'!$A$4:$O$52,11,FALSE))</f>
        <v/>
      </c>
      <c r="M74" s="2" t="str">
        <f>IF(ISERROR(VLOOKUP(B74,'Récap bâtiment'!$A$4:$O$52,12,FALSE))=TRUE,"",VLOOKUP(B74,'Récap bâtiment'!$A$4:$O$52,12,FALSE))</f>
        <v/>
      </c>
      <c r="N74" s="2" t="str">
        <f>IF(ISERROR(VLOOKUP(B74,'Récap bâtiment'!$A$4:$O$52,13,FALSE))=TRUE,"",VLOOKUP(B74,'Récap bâtiment'!$A$4:$O$52,13,FALSE))</f>
        <v/>
      </c>
      <c r="O74" s="2" t="str">
        <f>IF(ISERROR(VLOOKUP(B74,'Récap bâtiment'!$A$4:$O$52,14,FALSE))=TRUE,"",VLOOKUP(B74,'Récap bâtiment'!$A$4:$O$52,14,FALSE))</f>
        <v/>
      </c>
      <c r="P74" s="2" t="str">
        <f>IF(ISERROR(VLOOKUP(B74,'Récap bâtiment'!$A$4:$O$52,15,FALSE))=TRUE,"",VLOOKUP(B74,'Récap bâtiment'!$A$4:$O$52,15,FALSE))</f>
        <v/>
      </c>
      <c r="R74" s="2"/>
      <c r="S74" s="2" t="str">
        <f>IF(ISERROR(VLOOKUP(R74,'Récap bâtiment'!$A$54:$O$102,2,FALSE))=TRUE,"",VLOOKUP(R74,'Récap bâtiment'!$A$54:$O$102,2,FALSE))</f>
        <v/>
      </c>
      <c r="T74" s="2" t="str">
        <f>IF(ISERROR(VLOOKUP(R74,'Récap bâtiment'!$A$54:$O$102,3,FALSE))=TRUE,"",VLOOKUP(R74,'Récap bâtiment'!$A$54:$O$102,3,FALSE))</f>
        <v/>
      </c>
      <c r="U74" s="2" t="str">
        <f>IF(ISERROR(VLOOKUP(R74,'Récap bâtiment'!$A$54:$O$102,4,FALSE))=TRUE,"",VLOOKUP(R74,'Récap bâtiment'!$A$54:$O$102,4,FALSE))</f>
        <v/>
      </c>
      <c r="V74" s="2" t="str">
        <f>IF(ISERROR(VLOOKUP(R74,'Récap bâtiment'!$A$54:$O$102,5,FALSE))=TRUE,"",VLOOKUP(R74,'Récap bâtiment'!$A$54:$O$102,5,FALSE))</f>
        <v/>
      </c>
      <c r="W74" s="2" t="str">
        <f>IF(ISERROR(VLOOKUP(R74,'Récap bâtiment'!$A$54:$O$102,6,FALSE))=TRUE,"",VLOOKUP(R74,'Récap bâtiment'!$A$54:$O$102,6,FALSE))</f>
        <v/>
      </c>
      <c r="X74" s="2" t="str">
        <f>IF(ISERROR(VLOOKUP(R74,'Récap bâtiment'!$A$54:$O$102,7,FALSE))=TRUE,"",VLOOKUP(R74,'Récap bâtiment'!$A$54:$O$102,7,FALSE))</f>
        <v/>
      </c>
      <c r="Y74" s="2" t="str">
        <f>IF(ISERROR(VLOOKUP(R74,'Récap bâtiment'!$A$54:$O$102,8,FALSE))=TRUE,"",VLOOKUP(R74,'Récap bâtiment'!$A$54:$O$102,8,FALSE))</f>
        <v/>
      </c>
      <c r="Z74" s="2" t="str">
        <f>IF(ISERROR(VLOOKUP(R74,'Récap bâtiment'!$A$54:$O$102,9,FALSE))=TRUE,"",VLOOKUP(R74,'Récap bâtiment'!$A$54:$O$102,9,FALSE))</f>
        <v/>
      </c>
      <c r="AA74" s="2" t="str">
        <f>IF(ISERROR(VLOOKUP(R74,'Récap bâtiment'!$A$54:$O$102,10,FALSE))=TRUE,"",VLOOKUP(R74,'Récap bâtiment'!$A$54:$O$102,10,FALSE))</f>
        <v/>
      </c>
      <c r="AB74" s="2" t="str">
        <f>IF(ISERROR(VLOOKUP(R74,'Récap bâtiment'!$A$54:$O$102,11,FALSE))=TRUE,"",VLOOKUP(R74,'Récap bâtiment'!$A$54:$O$102,11,FALSE))</f>
        <v/>
      </c>
      <c r="AC74" s="2" t="str">
        <f>IF(ISERROR(VLOOKUP(R74,'Récap bâtiment'!$A$54:$O$102,12,FALSE))=TRUE,"",VLOOKUP(R74,'Récap bâtiment'!$A$54:$O$102,12,FALSE))</f>
        <v/>
      </c>
      <c r="AD74" s="2" t="str">
        <f>IF(ISERROR(VLOOKUP(R74,'Récap bâtiment'!$A$54:$O$102,13,FALSE))=TRUE,"",VLOOKUP(R74,'Récap bâtiment'!$A$54:$O$102,13,FALSE))</f>
        <v/>
      </c>
      <c r="AE74" s="2" t="str">
        <f>IF(ISERROR(VLOOKUP(R74,'Récap bâtiment'!$A$54:$O$102,14,FALSE))=TRUE,"",VLOOKUP(R74,'Récap bâtiment'!$A$54:$O$102,14,FALSE))</f>
        <v/>
      </c>
      <c r="AF74" s="2" t="str">
        <f>IF(ISERROR(VLOOKUP(R74,'Récap bâtiment'!$A$54:$O$102,15,FALSE))=TRUE,"",VLOOKUP(R74,'Récap bâtiment'!$A$54:$O$102,15,FALSE))</f>
        <v/>
      </c>
      <c r="AH74" s="2"/>
      <c r="AI74" s="2" t="str">
        <f>IF(ISERROR(VLOOKUP(AH74,'Récap bâtiment'!$A$104:$O$153,2,FALSE))=TRUE,"",VLOOKUP(AH74,'Récap bâtiment'!$A$104:$O$153,2,FALSE))</f>
        <v/>
      </c>
      <c r="AJ74" s="2" t="str">
        <f>IF(ISERROR(VLOOKUP(AH74,'Récap bâtiment'!$A$104:$O$153,3,FALSE))=TRUE,"",VLOOKUP(AH74,'Récap bâtiment'!$A$104:$O$153,3,FALSE))</f>
        <v/>
      </c>
      <c r="AK74" s="2" t="str">
        <f>IF(ISERROR(VLOOKUP(AH74,'Récap bâtiment'!$A$104:$O$153,4,FALSE))=TRUE,"",VLOOKUP(AH74,'Récap bâtiment'!$A$104:$O$153,4,FALSE))</f>
        <v/>
      </c>
      <c r="AL74" s="2" t="str">
        <f>IF(ISERROR(VLOOKUP(AH74,'Récap bâtiment'!$A$104:$O$153,5,FALSE))=TRUE,"",VLOOKUP(AH74,'Récap bâtiment'!$A$104:$O$153,5,FALSE))</f>
        <v/>
      </c>
      <c r="AM74" s="2" t="str">
        <f>IF(ISERROR(VLOOKUP(AH74,'Récap bâtiment'!$A$104:$O$153,6,FALSE))=TRUE,"",VLOOKUP(AH74,'Récap bâtiment'!$A$104:$O$153,6,FALSE))</f>
        <v/>
      </c>
      <c r="AN74" s="2" t="str">
        <f>IF(ISERROR(VLOOKUP(AH74,'Récap bâtiment'!$A$104:$O$153,7,FALSE))=TRUE,"",VLOOKUP(AH74,'Récap bâtiment'!$A$104:$O$153,7,FALSE))</f>
        <v/>
      </c>
      <c r="AO74" s="2" t="str">
        <f>IF(ISERROR(VLOOKUP(AH74,'Récap bâtiment'!$A$104:$O$153,8,FALSE))=TRUE,"",VLOOKUP(AH74,'Récap bâtiment'!$A$104:$O$153,8,FALSE))</f>
        <v/>
      </c>
      <c r="AP74" s="2" t="str">
        <f>IF(ISERROR(VLOOKUP(AH74,'Récap bâtiment'!$A$104:$O$153,9,FALSE))=TRUE,"",VLOOKUP(AH74,'Récap bâtiment'!$A$104:$O$153,9,FALSE))</f>
        <v/>
      </c>
      <c r="AQ74" s="2" t="str">
        <f>IF(ISERROR(VLOOKUP(AH74,'Récap bâtiment'!$A$104:$O$153,10,FALSE))=TRUE,"",VLOOKUP(AH74,'Récap bâtiment'!$A$104:$O$153,10,FALSE))</f>
        <v/>
      </c>
      <c r="AR74" s="2" t="str">
        <f>IF(ISERROR(VLOOKUP(AH74,'Récap bâtiment'!$A$104:$O$153,11,FALSE))=TRUE,"",VLOOKUP(AH74,'Récap bâtiment'!$A$104:$O$153,11,FALSE))</f>
        <v/>
      </c>
      <c r="AS74" s="2" t="str">
        <f>IF(ISERROR(VLOOKUP(AH74,'Récap bâtiment'!$A$104:$O$153,12,FALSE))=TRUE,"",VLOOKUP(AH74,'Récap bâtiment'!$A$104:$O$153,12,FALSE))</f>
        <v/>
      </c>
      <c r="AT74" s="2" t="str">
        <f>IF(ISERROR(VLOOKUP(AH74,'Récap bâtiment'!$A$104:$O$153,13,FALSE))=TRUE,"",VLOOKUP(AH74,'Récap bâtiment'!$A$104:$O$153,13,FALSE))</f>
        <v/>
      </c>
      <c r="AU74" s="2" t="str">
        <f>IF(ISERROR(VLOOKUP(AH74,'Récap bâtiment'!$A$104:$O$153,14,FALSE))=TRUE,"",VLOOKUP(AH74,'Récap bâtiment'!$A$104:$O$153,14,FALSE))</f>
        <v/>
      </c>
      <c r="AV74" s="2" t="str">
        <f>IF(ISERROR(VLOOKUP(AH74,'Récap bâtiment'!$A$104:$O$153,15,FALSE))=TRUE,"",VLOOKUP(AH74,'Récap bâtiment'!$A$104:$O$153,15,FALSE))</f>
        <v/>
      </c>
    </row>
    <row r="75" spans="2:48" x14ac:dyDescent="0.3">
      <c r="B75" s="2"/>
      <c r="C75" s="2" t="str">
        <f>IF(ISERROR(VLOOKUP(B75,'Récap bâtiment'!$A$4:$O$52,2,FALSE))=TRUE,"",VLOOKUP(B75,'Récap bâtiment'!$A$4:$O$52,2,FALSE))</f>
        <v/>
      </c>
      <c r="D75" s="2" t="str">
        <f>IF(ISERROR(VLOOKUP(B75,'Récap bâtiment'!$A$4:$O$52,3,FALSE))=TRUE,"",VLOOKUP(B75,'Récap bâtiment'!$A$4:$O$52,3,FALSE))</f>
        <v/>
      </c>
      <c r="E75" s="2" t="str">
        <f>IF(ISERROR(VLOOKUP(B75,'Récap bâtiment'!$A$4:$O$52,4,FALSE))=TRUE,"",VLOOKUP(B75,'Récap bâtiment'!$A$4:$O$52,4,FALSE))</f>
        <v/>
      </c>
      <c r="F75" s="2" t="str">
        <f>IF(ISERROR(VLOOKUP(B75,'Récap bâtiment'!$A$4:$O$52,5,FALSE))=TRUE,"",VLOOKUP(B75,'Récap bâtiment'!$A$4:$O$52,5,FALSE))</f>
        <v/>
      </c>
      <c r="G75" s="2" t="str">
        <f>IF(ISERROR(VLOOKUP(B75,'Récap bâtiment'!$A$4:$O$52,6,FALSE))=TRUE,"",VLOOKUP(B75,'Récap bâtiment'!$A$4:$O$52,6,FALSE))</f>
        <v/>
      </c>
      <c r="H75" s="2" t="str">
        <f>IF(ISERROR(VLOOKUP(B75,'Récap bâtiment'!$A$4:$O$52,7,FALSE))=TRUE,"",VLOOKUP(B75,'Récap bâtiment'!$A$4:$O$52,7,FALSE))</f>
        <v/>
      </c>
      <c r="I75" s="2" t="str">
        <f>IF(ISERROR(VLOOKUP(B75,'Récap bâtiment'!$A$4:$O$52,8,FALSE))=TRUE,"",VLOOKUP(B75,'Récap bâtiment'!$A$4:$O$52,8,FALSE))</f>
        <v/>
      </c>
      <c r="J75" s="2" t="str">
        <f>IF(ISERROR(VLOOKUP(B75,'Récap bâtiment'!$A$4:$O$52,9,FALSE))=TRUE,"",VLOOKUP(B75,'Récap bâtiment'!$A$4:$O$52,9,FALSE))</f>
        <v/>
      </c>
      <c r="K75" s="2" t="str">
        <f>IF(ISERROR(VLOOKUP(B75,'Récap bâtiment'!$A$4:$O$52,10,FALSE))=TRUE,"",VLOOKUP(B75,'Récap bâtiment'!$A$4:$O$52,10,FALSE))</f>
        <v/>
      </c>
      <c r="L75" s="2" t="str">
        <f>IF(ISERROR(VLOOKUP(B75,'Récap bâtiment'!$A$4:$O$52,11,FALSE))=TRUE,"",VLOOKUP(B75,'Récap bâtiment'!$A$4:$O$52,11,FALSE))</f>
        <v/>
      </c>
      <c r="M75" s="2" t="str">
        <f>IF(ISERROR(VLOOKUP(B75,'Récap bâtiment'!$A$4:$O$52,12,FALSE))=TRUE,"",VLOOKUP(B75,'Récap bâtiment'!$A$4:$O$52,12,FALSE))</f>
        <v/>
      </c>
      <c r="N75" s="2" t="str">
        <f>IF(ISERROR(VLOOKUP(B75,'Récap bâtiment'!$A$4:$O$52,13,FALSE))=TRUE,"",VLOOKUP(B75,'Récap bâtiment'!$A$4:$O$52,13,FALSE))</f>
        <v/>
      </c>
      <c r="O75" s="2" t="str">
        <f>IF(ISERROR(VLOOKUP(B75,'Récap bâtiment'!$A$4:$O$52,14,FALSE))=TRUE,"",VLOOKUP(B75,'Récap bâtiment'!$A$4:$O$52,14,FALSE))</f>
        <v/>
      </c>
      <c r="P75" s="2" t="str">
        <f>IF(ISERROR(VLOOKUP(B75,'Récap bâtiment'!$A$4:$O$52,15,FALSE))=TRUE,"",VLOOKUP(B75,'Récap bâtiment'!$A$4:$O$52,15,FALSE))</f>
        <v/>
      </c>
      <c r="R75" s="2"/>
      <c r="S75" s="2" t="str">
        <f>IF(ISERROR(VLOOKUP(R75,'Récap bâtiment'!$A$54:$O$102,2,FALSE))=TRUE,"",VLOOKUP(R75,'Récap bâtiment'!$A$54:$O$102,2,FALSE))</f>
        <v/>
      </c>
      <c r="T75" s="2" t="str">
        <f>IF(ISERROR(VLOOKUP(R75,'Récap bâtiment'!$A$54:$O$102,3,FALSE))=TRUE,"",VLOOKUP(R75,'Récap bâtiment'!$A$54:$O$102,3,FALSE))</f>
        <v/>
      </c>
      <c r="U75" s="2" t="str">
        <f>IF(ISERROR(VLOOKUP(R75,'Récap bâtiment'!$A$54:$O$102,4,FALSE))=TRUE,"",VLOOKUP(R75,'Récap bâtiment'!$A$54:$O$102,4,FALSE))</f>
        <v/>
      </c>
      <c r="V75" s="2" t="str">
        <f>IF(ISERROR(VLOOKUP(R75,'Récap bâtiment'!$A$54:$O$102,5,FALSE))=TRUE,"",VLOOKUP(R75,'Récap bâtiment'!$A$54:$O$102,5,FALSE))</f>
        <v/>
      </c>
      <c r="W75" s="2" t="str">
        <f>IF(ISERROR(VLOOKUP(R75,'Récap bâtiment'!$A$54:$O$102,6,FALSE))=TRUE,"",VLOOKUP(R75,'Récap bâtiment'!$A$54:$O$102,6,FALSE))</f>
        <v/>
      </c>
      <c r="X75" s="2" t="str">
        <f>IF(ISERROR(VLOOKUP(R75,'Récap bâtiment'!$A$54:$O$102,7,FALSE))=TRUE,"",VLOOKUP(R75,'Récap bâtiment'!$A$54:$O$102,7,FALSE))</f>
        <v/>
      </c>
      <c r="Y75" s="2" t="str">
        <f>IF(ISERROR(VLOOKUP(R75,'Récap bâtiment'!$A$54:$O$102,8,FALSE))=TRUE,"",VLOOKUP(R75,'Récap bâtiment'!$A$54:$O$102,8,FALSE))</f>
        <v/>
      </c>
      <c r="Z75" s="2" t="str">
        <f>IF(ISERROR(VLOOKUP(R75,'Récap bâtiment'!$A$54:$O$102,9,FALSE))=TRUE,"",VLOOKUP(R75,'Récap bâtiment'!$A$54:$O$102,9,FALSE))</f>
        <v/>
      </c>
      <c r="AA75" s="2" t="str">
        <f>IF(ISERROR(VLOOKUP(R75,'Récap bâtiment'!$A$54:$O$102,10,FALSE))=TRUE,"",VLOOKUP(R75,'Récap bâtiment'!$A$54:$O$102,10,FALSE))</f>
        <v/>
      </c>
      <c r="AB75" s="2" t="str">
        <f>IF(ISERROR(VLOOKUP(R75,'Récap bâtiment'!$A$54:$O$102,11,FALSE))=TRUE,"",VLOOKUP(R75,'Récap bâtiment'!$A$54:$O$102,11,FALSE))</f>
        <v/>
      </c>
      <c r="AC75" s="2" t="str">
        <f>IF(ISERROR(VLOOKUP(R75,'Récap bâtiment'!$A$54:$O$102,12,FALSE))=TRUE,"",VLOOKUP(R75,'Récap bâtiment'!$A$54:$O$102,12,FALSE))</f>
        <v/>
      </c>
      <c r="AD75" s="2" t="str">
        <f>IF(ISERROR(VLOOKUP(R75,'Récap bâtiment'!$A$54:$O$102,13,FALSE))=TRUE,"",VLOOKUP(R75,'Récap bâtiment'!$A$54:$O$102,13,FALSE))</f>
        <v/>
      </c>
      <c r="AE75" s="2" t="str">
        <f>IF(ISERROR(VLOOKUP(R75,'Récap bâtiment'!$A$54:$O$102,14,FALSE))=TRUE,"",VLOOKUP(R75,'Récap bâtiment'!$A$54:$O$102,14,FALSE))</f>
        <v/>
      </c>
      <c r="AF75" s="2" t="str">
        <f>IF(ISERROR(VLOOKUP(R75,'Récap bâtiment'!$A$54:$O$102,15,FALSE))=TRUE,"",VLOOKUP(R75,'Récap bâtiment'!$A$54:$O$102,15,FALSE))</f>
        <v/>
      </c>
      <c r="AH75" s="2"/>
      <c r="AI75" s="2" t="str">
        <f>IF(ISERROR(VLOOKUP(AH75,'Récap bâtiment'!$A$104:$O$153,2,FALSE))=TRUE,"",VLOOKUP(AH75,'Récap bâtiment'!$A$104:$O$153,2,FALSE))</f>
        <v/>
      </c>
      <c r="AJ75" s="2" t="str">
        <f>IF(ISERROR(VLOOKUP(AH75,'Récap bâtiment'!$A$104:$O$153,3,FALSE))=TRUE,"",VLOOKUP(AH75,'Récap bâtiment'!$A$104:$O$153,3,FALSE))</f>
        <v/>
      </c>
      <c r="AK75" s="2" t="str">
        <f>IF(ISERROR(VLOOKUP(AH75,'Récap bâtiment'!$A$104:$O$153,4,FALSE))=TRUE,"",VLOOKUP(AH75,'Récap bâtiment'!$A$104:$O$153,4,FALSE))</f>
        <v/>
      </c>
      <c r="AL75" s="2" t="str">
        <f>IF(ISERROR(VLOOKUP(AH75,'Récap bâtiment'!$A$104:$O$153,5,FALSE))=TRUE,"",VLOOKUP(AH75,'Récap bâtiment'!$A$104:$O$153,5,FALSE))</f>
        <v/>
      </c>
      <c r="AM75" s="2" t="str">
        <f>IF(ISERROR(VLOOKUP(AH75,'Récap bâtiment'!$A$104:$O$153,6,FALSE))=TRUE,"",VLOOKUP(AH75,'Récap bâtiment'!$A$104:$O$153,6,FALSE))</f>
        <v/>
      </c>
      <c r="AN75" s="2" t="str">
        <f>IF(ISERROR(VLOOKUP(AH75,'Récap bâtiment'!$A$104:$O$153,7,FALSE))=TRUE,"",VLOOKUP(AH75,'Récap bâtiment'!$A$104:$O$153,7,FALSE))</f>
        <v/>
      </c>
      <c r="AO75" s="2" t="str">
        <f>IF(ISERROR(VLOOKUP(AH75,'Récap bâtiment'!$A$104:$O$153,8,FALSE))=TRUE,"",VLOOKUP(AH75,'Récap bâtiment'!$A$104:$O$153,8,FALSE))</f>
        <v/>
      </c>
      <c r="AP75" s="2" t="str">
        <f>IF(ISERROR(VLOOKUP(AH75,'Récap bâtiment'!$A$104:$O$153,9,FALSE))=TRUE,"",VLOOKUP(AH75,'Récap bâtiment'!$A$104:$O$153,9,FALSE))</f>
        <v/>
      </c>
      <c r="AQ75" s="2" t="str">
        <f>IF(ISERROR(VLOOKUP(AH75,'Récap bâtiment'!$A$104:$O$153,10,FALSE))=TRUE,"",VLOOKUP(AH75,'Récap bâtiment'!$A$104:$O$153,10,FALSE))</f>
        <v/>
      </c>
      <c r="AR75" s="2" t="str">
        <f>IF(ISERROR(VLOOKUP(AH75,'Récap bâtiment'!$A$104:$O$153,11,FALSE))=TRUE,"",VLOOKUP(AH75,'Récap bâtiment'!$A$104:$O$153,11,FALSE))</f>
        <v/>
      </c>
      <c r="AS75" s="2" t="str">
        <f>IF(ISERROR(VLOOKUP(AH75,'Récap bâtiment'!$A$104:$O$153,12,FALSE))=TRUE,"",VLOOKUP(AH75,'Récap bâtiment'!$A$104:$O$153,12,FALSE))</f>
        <v/>
      </c>
      <c r="AT75" s="2" t="str">
        <f>IF(ISERROR(VLOOKUP(AH75,'Récap bâtiment'!$A$104:$O$153,13,FALSE))=TRUE,"",VLOOKUP(AH75,'Récap bâtiment'!$A$104:$O$153,13,FALSE))</f>
        <v/>
      </c>
      <c r="AU75" s="2" t="str">
        <f>IF(ISERROR(VLOOKUP(AH75,'Récap bâtiment'!$A$104:$O$153,14,FALSE))=TRUE,"",VLOOKUP(AH75,'Récap bâtiment'!$A$104:$O$153,14,FALSE))</f>
        <v/>
      </c>
      <c r="AV75" s="2" t="str">
        <f>IF(ISERROR(VLOOKUP(AH75,'Récap bâtiment'!$A$104:$O$153,15,FALSE))=TRUE,"",VLOOKUP(AH75,'Récap bâtiment'!$A$104:$O$153,15,FALSE))</f>
        <v/>
      </c>
    </row>
    <row r="76" spans="2:48" x14ac:dyDescent="0.3">
      <c r="B76" s="2"/>
      <c r="C76" s="2" t="str">
        <f>IF(ISERROR(VLOOKUP(B76,'Récap bâtiment'!$A$4:$O$52,2,FALSE))=TRUE,"",VLOOKUP(B76,'Récap bâtiment'!$A$4:$O$52,2,FALSE))</f>
        <v/>
      </c>
      <c r="D76" s="2" t="str">
        <f>IF(ISERROR(VLOOKUP(B76,'Récap bâtiment'!$A$4:$O$52,3,FALSE))=TRUE,"",VLOOKUP(B76,'Récap bâtiment'!$A$4:$O$52,3,FALSE))</f>
        <v/>
      </c>
      <c r="E76" s="2" t="str">
        <f>IF(ISERROR(VLOOKUP(B76,'Récap bâtiment'!$A$4:$O$52,4,FALSE))=TRUE,"",VLOOKUP(B76,'Récap bâtiment'!$A$4:$O$52,4,FALSE))</f>
        <v/>
      </c>
      <c r="F76" s="2" t="str">
        <f>IF(ISERROR(VLOOKUP(B76,'Récap bâtiment'!$A$4:$O$52,5,FALSE))=TRUE,"",VLOOKUP(B76,'Récap bâtiment'!$A$4:$O$52,5,FALSE))</f>
        <v/>
      </c>
      <c r="G76" s="2" t="str">
        <f>IF(ISERROR(VLOOKUP(B76,'Récap bâtiment'!$A$4:$O$52,6,FALSE))=TRUE,"",VLOOKUP(B76,'Récap bâtiment'!$A$4:$O$52,6,FALSE))</f>
        <v/>
      </c>
      <c r="H76" s="2" t="str">
        <f>IF(ISERROR(VLOOKUP(B76,'Récap bâtiment'!$A$4:$O$52,7,FALSE))=TRUE,"",VLOOKUP(B76,'Récap bâtiment'!$A$4:$O$52,7,FALSE))</f>
        <v/>
      </c>
      <c r="I76" s="2" t="str">
        <f>IF(ISERROR(VLOOKUP(B76,'Récap bâtiment'!$A$4:$O$52,8,FALSE))=TRUE,"",VLOOKUP(B76,'Récap bâtiment'!$A$4:$O$52,8,FALSE))</f>
        <v/>
      </c>
      <c r="J76" s="2" t="str">
        <f>IF(ISERROR(VLOOKUP(B76,'Récap bâtiment'!$A$4:$O$52,9,FALSE))=TRUE,"",VLOOKUP(B76,'Récap bâtiment'!$A$4:$O$52,9,FALSE))</f>
        <v/>
      </c>
      <c r="K76" s="2" t="str">
        <f>IF(ISERROR(VLOOKUP(B76,'Récap bâtiment'!$A$4:$O$52,10,FALSE))=TRUE,"",VLOOKUP(B76,'Récap bâtiment'!$A$4:$O$52,10,FALSE))</f>
        <v/>
      </c>
      <c r="L76" s="2" t="str">
        <f>IF(ISERROR(VLOOKUP(B76,'Récap bâtiment'!$A$4:$O$52,11,FALSE))=TRUE,"",VLOOKUP(B76,'Récap bâtiment'!$A$4:$O$52,11,FALSE))</f>
        <v/>
      </c>
      <c r="M76" s="2" t="str">
        <f>IF(ISERROR(VLOOKUP(B76,'Récap bâtiment'!$A$4:$O$52,12,FALSE))=TRUE,"",VLOOKUP(B76,'Récap bâtiment'!$A$4:$O$52,12,FALSE))</f>
        <v/>
      </c>
      <c r="N76" s="2" t="str">
        <f>IF(ISERROR(VLOOKUP(B76,'Récap bâtiment'!$A$4:$O$52,13,FALSE))=TRUE,"",VLOOKUP(B76,'Récap bâtiment'!$A$4:$O$52,13,FALSE))</f>
        <v/>
      </c>
      <c r="O76" s="2" t="str">
        <f>IF(ISERROR(VLOOKUP(B76,'Récap bâtiment'!$A$4:$O$52,14,FALSE))=TRUE,"",VLOOKUP(B76,'Récap bâtiment'!$A$4:$O$52,14,FALSE))</f>
        <v/>
      </c>
      <c r="P76" s="2" t="str">
        <f>IF(ISERROR(VLOOKUP(B76,'Récap bâtiment'!$A$4:$O$52,15,FALSE))=TRUE,"",VLOOKUP(B76,'Récap bâtiment'!$A$4:$O$52,15,FALSE))</f>
        <v/>
      </c>
      <c r="R76" s="2"/>
      <c r="S76" s="2" t="str">
        <f>IF(ISERROR(VLOOKUP(R76,'Récap bâtiment'!$A$54:$O$102,2,FALSE))=TRUE,"",VLOOKUP(R76,'Récap bâtiment'!$A$54:$O$102,2,FALSE))</f>
        <v/>
      </c>
      <c r="T76" s="2" t="str">
        <f>IF(ISERROR(VLOOKUP(R76,'Récap bâtiment'!$A$54:$O$102,3,FALSE))=TRUE,"",VLOOKUP(R76,'Récap bâtiment'!$A$54:$O$102,3,FALSE))</f>
        <v/>
      </c>
      <c r="U76" s="2" t="str">
        <f>IF(ISERROR(VLOOKUP(R76,'Récap bâtiment'!$A$54:$O$102,4,FALSE))=TRUE,"",VLOOKUP(R76,'Récap bâtiment'!$A$54:$O$102,4,FALSE))</f>
        <v/>
      </c>
      <c r="V76" s="2" t="str">
        <f>IF(ISERROR(VLOOKUP(R76,'Récap bâtiment'!$A$54:$O$102,5,FALSE))=TRUE,"",VLOOKUP(R76,'Récap bâtiment'!$A$54:$O$102,5,FALSE))</f>
        <v/>
      </c>
      <c r="W76" s="2" t="str">
        <f>IF(ISERROR(VLOOKUP(R76,'Récap bâtiment'!$A$54:$O$102,6,FALSE))=TRUE,"",VLOOKUP(R76,'Récap bâtiment'!$A$54:$O$102,6,FALSE))</f>
        <v/>
      </c>
      <c r="X76" s="2" t="str">
        <f>IF(ISERROR(VLOOKUP(R76,'Récap bâtiment'!$A$54:$O$102,7,FALSE))=TRUE,"",VLOOKUP(R76,'Récap bâtiment'!$A$54:$O$102,7,FALSE))</f>
        <v/>
      </c>
      <c r="Y76" s="2" t="str">
        <f>IF(ISERROR(VLOOKUP(R76,'Récap bâtiment'!$A$54:$O$102,8,FALSE))=TRUE,"",VLOOKUP(R76,'Récap bâtiment'!$A$54:$O$102,8,FALSE))</f>
        <v/>
      </c>
      <c r="Z76" s="2" t="str">
        <f>IF(ISERROR(VLOOKUP(R76,'Récap bâtiment'!$A$54:$O$102,9,FALSE))=TRUE,"",VLOOKUP(R76,'Récap bâtiment'!$A$54:$O$102,9,FALSE))</f>
        <v/>
      </c>
      <c r="AA76" s="2" t="str">
        <f>IF(ISERROR(VLOOKUP(R76,'Récap bâtiment'!$A$54:$O$102,10,FALSE))=TRUE,"",VLOOKUP(R76,'Récap bâtiment'!$A$54:$O$102,10,FALSE))</f>
        <v/>
      </c>
      <c r="AB76" s="2" t="str">
        <f>IF(ISERROR(VLOOKUP(R76,'Récap bâtiment'!$A$54:$O$102,11,FALSE))=TRUE,"",VLOOKUP(R76,'Récap bâtiment'!$A$54:$O$102,11,FALSE))</f>
        <v/>
      </c>
      <c r="AC76" s="2" t="str">
        <f>IF(ISERROR(VLOOKUP(R76,'Récap bâtiment'!$A$54:$O$102,12,FALSE))=TRUE,"",VLOOKUP(R76,'Récap bâtiment'!$A$54:$O$102,12,FALSE))</f>
        <v/>
      </c>
      <c r="AD76" s="2" t="str">
        <f>IF(ISERROR(VLOOKUP(R76,'Récap bâtiment'!$A$54:$O$102,13,FALSE))=TRUE,"",VLOOKUP(R76,'Récap bâtiment'!$A$54:$O$102,13,FALSE))</f>
        <v/>
      </c>
      <c r="AE76" s="2" t="str">
        <f>IF(ISERROR(VLOOKUP(R76,'Récap bâtiment'!$A$54:$O$102,14,FALSE))=TRUE,"",VLOOKUP(R76,'Récap bâtiment'!$A$54:$O$102,14,FALSE))</f>
        <v/>
      </c>
      <c r="AF76" s="2" t="str">
        <f>IF(ISERROR(VLOOKUP(R76,'Récap bâtiment'!$A$54:$O$102,15,FALSE))=TRUE,"",VLOOKUP(R76,'Récap bâtiment'!$A$54:$O$102,15,FALSE))</f>
        <v/>
      </c>
      <c r="AH76" s="2"/>
      <c r="AI76" s="2" t="str">
        <f>IF(ISERROR(VLOOKUP(AH76,'Récap bâtiment'!$A$104:$O$153,2,FALSE))=TRUE,"",VLOOKUP(AH76,'Récap bâtiment'!$A$104:$O$153,2,FALSE))</f>
        <v/>
      </c>
      <c r="AJ76" s="2" t="str">
        <f>IF(ISERROR(VLOOKUP(AH76,'Récap bâtiment'!$A$104:$O$153,3,FALSE))=TRUE,"",VLOOKUP(AH76,'Récap bâtiment'!$A$104:$O$153,3,FALSE))</f>
        <v/>
      </c>
      <c r="AK76" s="2" t="str">
        <f>IF(ISERROR(VLOOKUP(AH76,'Récap bâtiment'!$A$104:$O$153,4,FALSE))=TRUE,"",VLOOKUP(AH76,'Récap bâtiment'!$A$104:$O$153,4,FALSE))</f>
        <v/>
      </c>
      <c r="AL76" s="2" t="str">
        <f>IF(ISERROR(VLOOKUP(AH76,'Récap bâtiment'!$A$104:$O$153,5,FALSE))=TRUE,"",VLOOKUP(AH76,'Récap bâtiment'!$A$104:$O$153,5,FALSE))</f>
        <v/>
      </c>
      <c r="AM76" s="2" t="str">
        <f>IF(ISERROR(VLOOKUP(AH76,'Récap bâtiment'!$A$104:$O$153,6,FALSE))=TRUE,"",VLOOKUP(AH76,'Récap bâtiment'!$A$104:$O$153,6,FALSE))</f>
        <v/>
      </c>
      <c r="AN76" s="2" t="str">
        <f>IF(ISERROR(VLOOKUP(AH76,'Récap bâtiment'!$A$104:$O$153,7,FALSE))=TRUE,"",VLOOKUP(AH76,'Récap bâtiment'!$A$104:$O$153,7,FALSE))</f>
        <v/>
      </c>
      <c r="AO76" s="2" t="str">
        <f>IF(ISERROR(VLOOKUP(AH76,'Récap bâtiment'!$A$104:$O$153,8,FALSE))=TRUE,"",VLOOKUP(AH76,'Récap bâtiment'!$A$104:$O$153,8,FALSE))</f>
        <v/>
      </c>
      <c r="AP76" s="2" t="str">
        <f>IF(ISERROR(VLOOKUP(AH76,'Récap bâtiment'!$A$104:$O$153,9,FALSE))=TRUE,"",VLOOKUP(AH76,'Récap bâtiment'!$A$104:$O$153,9,FALSE))</f>
        <v/>
      </c>
      <c r="AQ76" s="2" t="str">
        <f>IF(ISERROR(VLOOKUP(AH76,'Récap bâtiment'!$A$104:$O$153,10,FALSE))=TRUE,"",VLOOKUP(AH76,'Récap bâtiment'!$A$104:$O$153,10,FALSE))</f>
        <v/>
      </c>
      <c r="AR76" s="2" t="str">
        <f>IF(ISERROR(VLOOKUP(AH76,'Récap bâtiment'!$A$104:$O$153,11,FALSE))=TRUE,"",VLOOKUP(AH76,'Récap bâtiment'!$A$104:$O$153,11,FALSE))</f>
        <v/>
      </c>
      <c r="AS76" s="2" t="str">
        <f>IF(ISERROR(VLOOKUP(AH76,'Récap bâtiment'!$A$104:$O$153,12,FALSE))=TRUE,"",VLOOKUP(AH76,'Récap bâtiment'!$A$104:$O$153,12,FALSE))</f>
        <v/>
      </c>
      <c r="AT76" s="2" t="str">
        <f>IF(ISERROR(VLOOKUP(AH76,'Récap bâtiment'!$A$104:$O$153,13,FALSE))=TRUE,"",VLOOKUP(AH76,'Récap bâtiment'!$A$104:$O$153,13,FALSE))</f>
        <v/>
      </c>
      <c r="AU76" s="2" t="str">
        <f>IF(ISERROR(VLOOKUP(AH76,'Récap bâtiment'!$A$104:$O$153,14,FALSE))=TRUE,"",VLOOKUP(AH76,'Récap bâtiment'!$A$104:$O$153,14,FALSE))</f>
        <v/>
      </c>
      <c r="AV76" s="2" t="str">
        <f>IF(ISERROR(VLOOKUP(AH76,'Récap bâtiment'!$A$104:$O$153,15,FALSE))=TRUE,"",VLOOKUP(AH76,'Récap bâtiment'!$A$104:$O$153,15,FALSE))</f>
        <v/>
      </c>
    </row>
    <row r="77" spans="2:48" x14ac:dyDescent="0.3">
      <c r="B77" s="2"/>
      <c r="C77" s="2" t="str">
        <f>IF(ISERROR(VLOOKUP(B77,'Récap bâtiment'!$A$4:$O$52,2,FALSE))=TRUE,"",VLOOKUP(B77,'Récap bâtiment'!$A$4:$O$52,2,FALSE))</f>
        <v/>
      </c>
      <c r="D77" s="2" t="str">
        <f>IF(ISERROR(VLOOKUP(B77,'Récap bâtiment'!$A$4:$O$52,3,FALSE))=TRUE,"",VLOOKUP(B77,'Récap bâtiment'!$A$4:$O$52,3,FALSE))</f>
        <v/>
      </c>
      <c r="E77" s="2" t="str">
        <f>IF(ISERROR(VLOOKUP(B77,'Récap bâtiment'!$A$4:$O$52,4,FALSE))=TRUE,"",VLOOKUP(B77,'Récap bâtiment'!$A$4:$O$52,4,FALSE))</f>
        <v/>
      </c>
      <c r="F77" s="2" t="str">
        <f>IF(ISERROR(VLOOKUP(B77,'Récap bâtiment'!$A$4:$O$52,5,FALSE))=TRUE,"",VLOOKUP(B77,'Récap bâtiment'!$A$4:$O$52,5,FALSE))</f>
        <v/>
      </c>
      <c r="G77" s="2" t="str">
        <f>IF(ISERROR(VLOOKUP(B77,'Récap bâtiment'!$A$4:$O$52,6,FALSE))=TRUE,"",VLOOKUP(B77,'Récap bâtiment'!$A$4:$O$52,6,FALSE))</f>
        <v/>
      </c>
      <c r="H77" s="2" t="str">
        <f>IF(ISERROR(VLOOKUP(B77,'Récap bâtiment'!$A$4:$O$52,7,FALSE))=TRUE,"",VLOOKUP(B77,'Récap bâtiment'!$A$4:$O$52,7,FALSE))</f>
        <v/>
      </c>
      <c r="I77" s="2" t="str">
        <f>IF(ISERROR(VLOOKUP(B77,'Récap bâtiment'!$A$4:$O$52,8,FALSE))=TRUE,"",VLOOKUP(B77,'Récap bâtiment'!$A$4:$O$52,8,FALSE))</f>
        <v/>
      </c>
      <c r="J77" s="2" t="str">
        <f>IF(ISERROR(VLOOKUP(B77,'Récap bâtiment'!$A$4:$O$52,9,FALSE))=TRUE,"",VLOOKUP(B77,'Récap bâtiment'!$A$4:$O$52,9,FALSE))</f>
        <v/>
      </c>
      <c r="K77" s="2" t="str">
        <f>IF(ISERROR(VLOOKUP(B77,'Récap bâtiment'!$A$4:$O$52,10,FALSE))=TRUE,"",VLOOKUP(B77,'Récap bâtiment'!$A$4:$O$52,10,FALSE))</f>
        <v/>
      </c>
      <c r="L77" s="2" t="str">
        <f>IF(ISERROR(VLOOKUP(B77,'Récap bâtiment'!$A$4:$O$52,11,FALSE))=TRUE,"",VLOOKUP(B77,'Récap bâtiment'!$A$4:$O$52,11,FALSE))</f>
        <v/>
      </c>
      <c r="M77" s="2" t="str">
        <f>IF(ISERROR(VLOOKUP(B77,'Récap bâtiment'!$A$4:$O$52,12,FALSE))=TRUE,"",VLOOKUP(B77,'Récap bâtiment'!$A$4:$O$52,12,FALSE))</f>
        <v/>
      </c>
      <c r="N77" s="2" t="str">
        <f>IF(ISERROR(VLOOKUP(B77,'Récap bâtiment'!$A$4:$O$52,13,FALSE))=TRUE,"",VLOOKUP(B77,'Récap bâtiment'!$A$4:$O$52,13,FALSE))</f>
        <v/>
      </c>
      <c r="O77" s="2" t="str">
        <f>IF(ISERROR(VLOOKUP(B77,'Récap bâtiment'!$A$4:$O$52,14,FALSE))=TRUE,"",VLOOKUP(B77,'Récap bâtiment'!$A$4:$O$52,14,FALSE))</f>
        <v/>
      </c>
      <c r="P77" s="2" t="str">
        <f>IF(ISERROR(VLOOKUP(B77,'Récap bâtiment'!$A$4:$O$52,15,FALSE))=TRUE,"",VLOOKUP(B77,'Récap bâtiment'!$A$4:$O$52,15,FALSE))</f>
        <v/>
      </c>
      <c r="R77" s="2"/>
      <c r="S77" s="2" t="str">
        <f>IF(ISERROR(VLOOKUP(R77,'Récap bâtiment'!$A$54:$O$102,2,FALSE))=TRUE,"",VLOOKUP(R77,'Récap bâtiment'!$A$54:$O$102,2,FALSE))</f>
        <v/>
      </c>
      <c r="T77" s="2" t="str">
        <f>IF(ISERROR(VLOOKUP(R77,'Récap bâtiment'!$A$54:$O$102,3,FALSE))=TRUE,"",VLOOKUP(R77,'Récap bâtiment'!$A$54:$O$102,3,FALSE))</f>
        <v/>
      </c>
      <c r="U77" s="2" t="str">
        <f>IF(ISERROR(VLOOKUP(R77,'Récap bâtiment'!$A$54:$O$102,4,FALSE))=TRUE,"",VLOOKUP(R77,'Récap bâtiment'!$A$54:$O$102,4,FALSE))</f>
        <v/>
      </c>
      <c r="V77" s="2" t="str">
        <f>IF(ISERROR(VLOOKUP(R77,'Récap bâtiment'!$A$54:$O$102,5,FALSE))=TRUE,"",VLOOKUP(R77,'Récap bâtiment'!$A$54:$O$102,5,FALSE))</f>
        <v/>
      </c>
      <c r="W77" s="2" t="str">
        <f>IF(ISERROR(VLOOKUP(R77,'Récap bâtiment'!$A$54:$O$102,6,FALSE))=TRUE,"",VLOOKUP(R77,'Récap bâtiment'!$A$54:$O$102,6,FALSE))</f>
        <v/>
      </c>
      <c r="X77" s="2" t="str">
        <f>IF(ISERROR(VLOOKUP(R77,'Récap bâtiment'!$A$54:$O$102,7,FALSE))=TRUE,"",VLOOKUP(R77,'Récap bâtiment'!$A$54:$O$102,7,FALSE))</f>
        <v/>
      </c>
      <c r="Y77" s="2" t="str">
        <f>IF(ISERROR(VLOOKUP(R77,'Récap bâtiment'!$A$54:$O$102,8,FALSE))=TRUE,"",VLOOKUP(R77,'Récap bâtiment'!$A$54:$O$102,8,FALSE))</f>
        <v/>
      </c>
      <c r="Z77" s="2" t="str">
        <f>IF(ISERROR(VLOOKUP(R77,'Récap bâtiment'!$A$54:$O$102,9,FALSE))=TRUE,"",VLOOKUP(R77,'Récap bâtiment'!$A$54:$O$102,9,FALSE))</f>
        <v/>
      </c>
      <c r="AA77" s="2" t="str">
        <f>IF(ISERROR(VLOOKUP(R77,'Récap bâtiment'!$A$54:$O$102,10,FALSE))=TRUE,"",VLOOKUP(R77,'Récap bâtiment'!$A$54:$O$102,10,FALSE))</f>
        <v/>
      </c>
      <c r="AB77" s="2" t="str">
        <f>IF(ISERROR(VLOOKUP(R77,'Récap bâtiment'!$A$54:$O$102,11,FALSE))=TRUE,"",VLOOKUP(R77,'Récap bâtiment'!$A$54:$O$102,11,FALSE))</f>
        <v/>
      </c>
      <c r="AC77" s="2" t="str">
        <f>IF(ISERROR(VLOOKUP(R77,'Récap bâtiment'!$A$54:$O$102,12,FALSE))=TRUE,"",VLOOKUP(R77,'Récap bâtiment'!$A$54:$O$102,12,FALSE))</f>
        <v/>
      </c>
      <c r="AD77" s="2" t="str">
        <f>IF(ISERROR(VLOOKUP(R77,'Récap bâtiment'!$A$54:$O$102,13,FALSE))=TRUE,"",VLOOKUP(R77,'Récap bâtiment'!$A$54:$O$102,13,FALSE))</f>
        <v/>
      </c>
      <c r="AE77" s="2" t="str">
        <f>IF(ISERROR(VLOOKUP(R77,'Récap bâtiment'!$A$54:$O$102,14,FALSE))=TRUE,"",VLOOKUP(R77,'Récap bâtiment'!$A$54:$O$102,14,FALSE))</f>
        <v/>
      </c>
      <c r="AF77" s="2" t="str">
        <f>IF(ISERROR(VLOOKUP(R77,'Récap bâtiment'!$A$54:$O$102,15,FALSE))=TRUE,"",VLOOKUP(R77,'Récap bâtiment'!$A$54:$O$102,15,FALSE))</f>
        <v/>
      </c>
      <c r="AH77" s="2"/>
      <c r="AI77" s="2" t="str">
        <f>IF(ISERROR(VLOOKUP(AH77,'Récap bâtiment'!$A$104:$O$153,2,FALSE))=TRUE,"",VLOOKUP(AH77,'Récap bâtiment'!$A$104:$O$153,2,FALSE))</f>
        <v/>
      </c>
      <c r="AJ77" s="2" t="str">
        <f>IF(ISERROR(VLOOKUP(AH77,'Récap bâtiment'!$A$104:$O$153,3,FALSE))=TRUE,"",VLOOKUP(AH77,'Récap bâtiment'!$A$104:$O$153,3,FALSE))</f>
        <v/>
      </c>
      <c r="AK77" s="2" t="str">
        <f>IF(ISERROR(VLOOKUP(AH77,'Récap bâtiment'!$A$104:$O$153,4,FALSE))=TRUE,"",VLOOKUP(AH77,'Récap bâtiment'!$A$104:$O$153,4,FALSE))</f>
        <v/>
      </c>
      <c r="AL77" s="2" t="str">
        <f>IF(ISERROR(VLOOKUP(AH77,'Récap bâtiment'!$A$104:$O$153,5,FALSE))=TRUE,"",VLOOKUP(AH77,'Récap bâtiment'!$A$104:$O$153,5,FALSE))</f>
        <v/>
      </c>
      <c r="AM77" s="2" t="str">
        <f>IF(ISERROR(VLOOKUP(AH77,'Récap bâtiment'!$A$104:$O$153,6,FALSE))=TRUE,"",VLOOKUP(AH77,'Récap bâtiment'!$A$104:$O$153,6,FALSE))</f>
        <v/>
      </c>
      <c r="AN77" s="2" t="str">
        <f>IF(ISERROR(VLOOKUP(AH77,'Récap bâtiment'!$A$104:$O$153,7,FALSE))=TRUE,"",VLOOKUP(AH77,'Récap bâtiment'!$A$104:$O$153,7,FALSE))</f>
        <v/>
      </c>
      <c r="AO77" s="2" t="str">
        <f>IF(ISERROR(VLOOKUP(AH77,'Récap bâtiment'!$A$104:$O$153,8,FALSE))=TRUE,"",VLOOKUP(AH77,'Récap bâtiment'!$A$104:$O$153,8,FALSE))</f>
        <v/>
      </c>
      <c r="AP77" s="2" t="str">
        <f>IF(ISERROR(VLOOKUP(AH77,'Récap bâtiment'!$A$104:$O$153,9,FALSE))=TRUE,"",VLOOKUP(AH77,'Récap bâtiment'!$A$104:$O$153,9,FALSE))</f>
        <v/>
      </c>
      <c r="AQ77" s="2" t="str">
        <f>IF(ISERROR(VLOOKUP(AH77,'Récap bâtiment'!$A$104:$O$153,10,FALSE))=TRUE,"",VLOOKUP(AH77,'Récap bâtiment'!$A$104:$O$153,10,FALSE))</f>
        <v/>
      </c>
      <c r="AR77" s="2" t="str">
        <f>IF(ISERROR(VLOOKUP(AH77,'Récap bâtiment'!$A$104:$O$153,11,FALSE))=TRUE,"",VLOOKUP(AH77,'Récap bâtiment'!$A$104:$O$153,11,FALSE))</f>
        <v/>
      </c>
      <c r="AS77" s="2" t="str">
        <f>IF(ISERROR(VLOOKUP(AH77,'Récap bâtiment'!$A$104:$O$153,12,FALSE))=TRUE,"",VLOOKUP(AH77,'Récap bâtiment'!$A$104:$O$153,12,FALSE))</f>
        <v/>
      </c>
      <c r="AT77" s="2" t="str">
        <f>IF(ISERROR(VLOOKUP(AH77,'Récap bâtiment'!$A$104:$O$153,13,FALSE))=TRUE,"",VLOOKUP(AH77,'Récap bâtiment'!$A$104:$O$153,13,FALSE))</f>
        <v/>
      </c>
      <c r="AU77" s="2" t="str">
        <f>IF(ISERROR(VLOOKUP(AH77,'Récap bâtiment'!$A$104:$O$153,14,FALSE))=TRUE,"",VLOOKUP(AH77,'Récap bâtiment'!$A$104:$O$153,14,FALSE))</f>
        <v/>
      </c>
      <c r="AV77" s="2" t="str">
        <f>IF(ISERROR(VLOOKUP(AH77,'Récap bâtiment'!$A$104:$O$153,15,FALSE))=TRUE,"",VLOOKUP(AH77,'Récap bâtiment'!$A$104:$O$153,15,FALSE))</f>
        <v/>
      </c>
    </row>
    <row r="78" spans="2:48" s="6" customFormat="1" x14ac:dyDescent="0.3"/>
    <row r="79" spans="2:48" x14ac:dyDescent="0.3">
      <c r="B79" s="19" t="s">
        <v>205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1"/>
      <c r="R79" s="19" t="s">
        <v>206</v>
      </c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H79" s="19" t="s">
        <v>207</v>
      </c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1"/>
    </row>
    <row r="80" spans="2:48" ht="14.4" customHeight="1" x14ac:dyDescent="0.3">
      <c r="B80" s="16" t="s">
        <v>0</v>
      </c>
      <c r="C80" s="15" t="s">
        <v>1</v>
      </c>
      <c r="D80" s="16" t="s">
        <v>6</v>
      </c>
      <c r="E80" s="16" t="s">
        <v>5</v>
      </c>
      <c r="F80" s="16" t="s">
        <v>4</v>
      </c>
      <c r="G80" s="16"/>
      <c r="H80" s="16"/>
      <c r="I80" s="16"/>
      <c r="J80" s="16"/>
      <c r="K80" s="16"/>
      <c r="L80" s="16"/>
      <c r="M80" s="16"/>
      <c r="N80" s="15" t="s">
        <v>14</v>
      </c>
      <c r="O80" s="15" t="s">
        <v>16</v>
      </c>
      <c r="P80" s="15" t="s">
        <v>17</v>
      </c>
      <c r="R80" s="16" t="s">
        <v>0</v>
      </c>
      <c r="S80" s="15" t="s">
        <v>1</v>
      </c>
      <c r="T80" s="16" t="s">
        <v>6</v>
      </c>
      <c r="U80" s="16" t="s">
        <v>5</v>
      </c>
      <c r="V80" s="16" t="s">
        <v>4</v>
      </c>
      <c r="W80" s="16"/>
      <c r="X80" s="16"/>
      <c r="Y80" s="16"/>
      <c r="Z80" s="16"/>
      <c r="AA80" s="16"/>
      <c r="AB80" s="16"/>
      <c r="AC80" s="16"/>
      <c r="AD80" s="15" t="s">
        <v>14</v>
      </c>
      <c r="AE80" s="15" t="s">
        <v>16</v>
      </c>
      <c r="AF80" s="15" t="s">
        <v>17</v>
      </c>
      <c r="AH80" s="16" t="s">
        <v>0</v>
      </c>
      <c r="AI80" s="15" t="s">
        <v>1</v>
      </c>
      <c r="AJ80" s="16" t="s">
        <v>6</v>
      </c>
      <c r="AK80" s="16" t="s">
        <v>5</v>
      </c>
      <c r="AL80" s="16" t="s">
        <v>4</v>
      </c>
      <c r="AM80" s="16"/>
      <c r="AN80" s="16"/>
      <c r="AO80" s="16"/>
      <c r="AP80" s="16"/>
      <c r="AQ80" s="16"/>
      <c r="AR80" s="16"/>
      <c r="AS80" s="16"/>
      <c r="AT80" s="15" t="s">
        <v>14</v>
      </c>
      <c r="AU80" s="15" t="s">
        <v>16</v>
      </c>
      <c r="AV80" s="15" t="s">
        <v>17</v>
      </c>
    </row>
    <row r="81" spans="2:48" ht="39.6" x14ac:dyDescent="0.3">
      <c r="B81" s="16"/>
      <c r="C81" s="15"/>
      <c r="D81" s="16"/>
      <c r="E81" s="16"/>
      <c r="F81" s="3" t="s">
        <v>46</v>
      </c>
      <c r="G81" s="3" t="s">
        <v>7</v>
      </c>
      <c r="H81" s="3" t="s">
        <v>8</v>
      </c>
      <c r="I81" s="3" t="s">
        <v>9</v>
      </c>
      <c r="J81" s="3" t="s">
        <v>10</v>
      </c>
      <c r="K81" s="3" t="s">
        <v>11</v>
      </c>
      <c r="L81" s="3" t="s">
        <v>12</v>
      </c>
      <c r="M81" s="3" t="s">
        <v>13</v>
      </c>
      <c r="N81" s="15"/>
      <c r="O81" s="15"/>
      <c r="P81" s="15"/>
      <c r="R81" s="16"/>
      <c r="S81" s="15"/>
      <c r="T81" s="16"/>
      <c r="U81" s="16"/>
      <c r="V81" s="3" t="s">
        <v>46</v>
      </c>
      <c r="W81" s="3" t="s">
        <v>7</v>
      </c>
      <c r="X81" s="3" t="s">
        <v>8</v>
      </c>
      <c r="Y81" s="3" t="s">
        <v>9</v>
      </c>
      <c r="Z81" s="3" t="s">
        <v>10</v>
      </c>
      <c r="AA81" s="3" t="s">
        <v>11</v>
      </c>
      <c r="AB81" s="3" t="s">
        <v>12</v>
      </c>
      <c r="AC81" s="3" t="s">
        <v>13</v>
      </c>
      <c r="AD81" s="15"/>
      <c r="AE81" s="15"/>
      <c r="AF81" s="15"/>
      <c r="AH81" s="16"/>
      <c r="AI81" s="15"/>
      <c r="AJ81" s="16"/>
      <c r="AK81" s="16"/>
      <c r="AL81" s="3" t="s">
        <v>46</v>
      </c>
      <c r="AM81" s="3" t="s">
        <v>7</v>
      </c>
      <c r="AN81" s="3" t="s">
        <v>8</v>
      </c>
      <c r="AO81" s="3" t="s">
        <v>9</v>
      </c>
      <c r="AP81" s="3" t="s">
        <v>10</v>
      </c>
      <c r="AQ81" s="3" t="s">
        <v>11</v>
      </c>
      <c r="AR81" s="3" t="s">
        <v>12</v>
      </c>
      <c r="AS81" s="3" t="s">
        <v>13</v>
      </c>
      <c r="AT81" s="15"/>
      <c r="AU81" s="15"/>
      <c r="AV81" s="15"/>
    </row>
    <row r="82" spans="2:48" x14ac:dyDescent="0.3">
      <c r="B82" s="2"/>
      <c r="C82" s="2" t="str">
        <f>IF(ISERROR(VLOOKUP(B82,'Récap bâtiment'!$A$4:$O$52,2,FALSE))=TRUE,"",VLOOKUP(B82,'Récap bâtiment'!$A$4:$O$52,2,FALSE))</f>
        <v/>
      </c>
      <c r="D82" s="2" t="str">
        <f>IF(ISERROR(VLOOKUP(B82,'Récap bâtiment'!$A$4:$O$52,3,FALSE))=TRUE,"",VLOOKUP(B82,'Récap bâtiment'!$A$4:$O$52,3,FALSE))</f>
        <v/>
      </c>
      <c r="E82" s="2" t="str">
        <f>IF(ISERROR(VLOOKUP(B82,'Récap bâtiment'!$A$4:$O$52,4,FALSE))=TRUE,"",VLOOKUP(B82,'Récap bâtiment'!$A$4:$O$52,4,FALSE))</f>
        <v/>
      </c>
      <c r="F82" s="2" t="str">
        <f>IF(ISERROR(VLOOKUP(B82,'Récap bâtiment'!$A$4:$O$52,5,FALSE))=TRUE,"",VLOOKUP(B82,'Récap bâtiment'!$A$4:$O$52,5,FALSE))</f>
        <v/>
      </c>
      <c r="G82" s="2" t="str">
        <f>IF(ISERROR(VLOOKUP(B82,'Récap bâtiment'!$A$4:$O$52,6,FALSE))=TRUE,"",VLOOKUP(B82,'Récap bâtiment'!$A$4:$O$52,6,FALSE))</f>
        <v/>
      </c>
      <c r="H82" s="2" t="str">
        <f>IF(ISERROR(VLOOKUP(B82,'Récap bâtiment'!$A$4:$O$52,7,FALSE))=TRUE,"",VLOOKUP(B82,'Récap bâtiment'!$A$4:$O$52,7,FALSE))</f>
        <v/>
      </c>
      <c r="I82" s="2" t="str">
        <f>IF(ISERROR(VLOOKUP(B82,'Récap bâtiment'!$A$4:$O$52,8,FALSE))=TRUE,"",VLOOKUP(B82,'Récap bâtiment'!$A$4:$O$52,8,FALSE))</f>
        <v/>
      </c>
      <c r="J82" s="2" t="str">
        <f>IF(ISERROR(VLOOKUP(B82,'Récap bâtiment'!$A$4:$O$52,9,FALSE))=TRUE,"",VLOOKUP(B82,'Récap bâtiment'!$A$4:$O$52,9,FALSE))</f>
        <v/>
      </c>
      <c r="K82" s="2" t="str">
        <f>IF(ISERROR(VLOOKUP(B82,'Récap bâtiment'!$A$4:$O$52,10,FALSE))=TRUE,"",VLOOKUP(B82,'Récap bâtiment'!$A$4:$O$52,10,FALSE))</f>
        <v/>
      </c>
      <c r="L82" s="2" t="str">
        <f>IF(ISERROR(VLOOKUP(B82,'Récap bâtiment'!$A$4:$O$52,11,FALSE))=TRUE,"",VLOOKUP(B82,'Récap bâtiment'!$A$4:$O$52,11,FALSE))</f>
        <v/>
      </c>
      <c r="M82" s="2" t="str">
        <f>IF(ISERROR(VLOOKUP(B82,'Récap bâtiment'!$A$4:$O$52,12,FALSE))=TRUE,"",VLOOKUP(B82,'Récap bâtiment'!$A$4:$O$52,12,FALSE))</f>
        <v/>
      </c>
      <c r="N82" s="2" t="str">
        <f>IF(ISERROR(VLOOKUP(B82,'Récap bâtiment'!$A$4:$O$52,13,FALSE))=TRUE,"",VLOOKUP(B82,'Récap bâtiment'!$A$4:$O$52,13,FALSE))</f>
        <v/>
      </c>
      <c r="O82" s="2" t="str">
        <f>IF(ISERROR(VLOOKUP(B82,'Récap bâtiment'!$A$4:$O$52,14,FALSE))=TRUE,"",VLOOKUP(B82,'Récap bâtiment'!$A$4:$O$52,14,FALSE))</f>
        <v/>
      </c>
      <c r="P82" s="2" t="str">
        <f>IF(ISERROR(VLOOKUP(B82,'Récap bâtiment'!$A$4:$O$52,15,FALSE))=TRUE,"",VLOOKUP(B82,'Récap bâtiment'!$A$4:$O$52,15,FALSE))</f>
        <v/>
      </c>
      <c r="R82" s="2"/>
      <c r="S82" s="2" t="str">
        <f>IF(ISERROR(VLOOKUP(R82,'Récap bâtiment'!$A$54:$O$102,2,FALSE))=TRUE,"",VLOOKUP(R82,'Récap bâtiment'!$A$54:$O$102,2,FALSE))</f>
        <v/>
      </c>
      <c r="T82" s="2" t="str">
        <f>IF(ISERROR(VLOOKUP(R82,'Récap bâtiment'!$A$54:$O$102,3,FALSE))=TRUE,"",VLOOKUP(R82,'Récap bâtiment'!$A$54:$O$102,3,FALSE))</f>
        <v/>
      </c>
      <c r="U82" s="2" t="str">
        <f>IF(ISERROR(VLOOKUP(R82,'Récap bâtiment'!$A$54:$O$102,4,FALSE))=TRUE,"",VLOOKUP(R82,'Récap bâtiment'!$A$54:$O$102,4,FALSE))</f>
        <v/>
      </c>
      <c r="V82" s="2" t="str">
        <f>IF(ISERROR(VLOOKUP(R82,'Récap bâtiment'!$A$54:$O$102,5,FALSE))=TRUE,"",VLOOKUP(R82,'Récap bâtiment'!$A$54:$O$102,5,FALSE))</f>
        <v/>
      </c>
      <c r="W82" s="2" t="str">
        <f>IF(ISERROR(VLOOKUP(R82,'Récap bâtiment'!$A$54:$O$102,6,FALSE))=TRUE,"",VLOOKUP(R82,'Récap bâtiment'!$A$54:$O$102,6,FALSE))</f>
        <v/>
      </c>
      <c r="X82" s="2" t="str">
        <f>IF(ISERROR(VLOOKUP(R82,'Récap bâtiment'!$A$54:$O$102,7,FALSE))=TRUE,"",VLOOKUP(R82,'Récap bâtiment'!$A$54:$O$102,7,FALSE))</f>
        <v/>
      </c>
      <c r="Y82" s="2" t="str">
        <f>IF(ISERROR(VLOOKUP(R82,'Récap bâtiment'!$A$54:$O$102,8,FALSE))=TRUE,"",VLOOKUP(R82,'Récap bâtiment'!$A$54:$O$102,8,FALSE))</f>
        <v/>
      </c>
      <c r="Z82" s="2" t="str">
        <f>IF(ISERROR(VLOOKUP(R82,'Récap bâtiment'!$A$54:$O$102,9,FALSE))=TRUE,"",VLOOKUP(R82,'Récap bâtiment'!$A$54:$O$102,9,FALSE))</f>
        <v/>
      </c>
      <c r="AA82" s="2" t="str">
        <f>IF(ISERROR(VLOOKUP(R82,'Récap bâtiment'!$A$54:$O$102,10,FALSE))=TRUE,"",VLOOKUP(R82,'Récap bâtiment'!$A$54:$O$102,10,FALSE))</f>
        <v/>
      </c>
      <c r="AB82" s="2" t="str">
        <f>IF(ISERROR(VLOOKUP(R82,'Récap bâtiment'!$A$54:$O$102,11,FALSE))=TRUE,"",VLOOKUP(R82,'Récap bâtiment'!$A$54:$O$102,11,FALSE))</f>
        <v/>
      </c>
      <c r="AC82" s="2" t="str">
        <f>IF(ISERROR(VLOOKUP(R82,'Récap bâtiment'!$A$54:$O$102,12,FALSE))=TRUE,"",VLOOKUP(R82,'Récap bâtiment'!$A$54:$O$102,12,FALSE))</f>
        <v/>
      </c>
      <c r="AD82" s="2" t="str">
        <f>IF(ISERROR(VLOOKUP(R82,'Récap bâtiment'!$A$54:$O$102,13,FALSE))=TRUE,"",VLOOKUP(R82,'Récap bâtiment'!$A$54:$O$102,13,FALSE))</f>
        <v/>
      </c>
      <c r="AE82" s="2" t="str">
        <f>IF(ISERROR(VLOOKUP(R82,'Récap bâtiment'!$A$54:$O$102,14,FALSE))=TRUE,"",VLOOKUP(R82,'Récap bâtiment'!$A$54:$O$102,14,FALSE))</f>
        <v/>
      </c>
      <c r="AF82" s="2" t="str">
        <f>IF(ISERROR(VLOOKUP(R82,'Récap bâtiment'!$A$54:$O$102,15,FALSE))=TRUE,"",VLOOKUP(R82,'Récap bâtiment'!$A$54:$O$102,15,FALSE))</f>
        <v/>
      </c>
      <c r="AH82" s="2"/>
      <c r="AI82" s="2" t="str">
        <f>IF(ISERROR(VLOOKUP(AH82,'Récap bâtiment'!$A$104:$O$153,2,FALSE))=TRUE,"",VLOOKUP(AH82,'Récap bâtiment'!$A$104:$O$153,2,FALSE))</f>
        <v/>
      </c>
      <c r="AJ82" s="2" t="str">
        <f>IF(ISERROR(VLOOKUP(AH82,'Récap bâtiment'!$A$104:$O$153,3,FALSE))=TRUE,"",VLOOKUP(AH82,'Récap bâtiment'!$A$104:$O$153,3,FALSE))</f>
        <v/>
      </c>
      <c r="AK82" s="2" t="str">
        <f>IF(ISERROR(VLOOKUP(AH82,'Récap bâtiment'!$A$104:$O$153,4,FALSE))=TRUE,"",VLOOKUP(AH82,'Récap bâtiment'!$A$104:$O$153,4,FALSE))</f>
        <v/>
      </c>
      <c r="AL82" s="2" t="str">
        <f>IF(ISERROR(VLOOKUP(AH82,'Récap bâtiment'!$A$104:$O$153,5,FALSE))=TRUE,"",VLOOKUP(AH82,'Récap bâtiment'!$A$104:$O$153,5,FALSE))</f>
        <v/>
      </c>
      <c r="AM82" s="2" t="str">
        <f>IF(ISERROR(VLOOKUP(AH82,'Récap bâtiment'!$A$104:$O$153,6,FALSE))=TRUE,"",VLOOKUP(AH82,'Récap bâtiment'!$A$104:$O$153,6,FALSE))</f>
        <v/>
      </c>
      <c r="AN82" s="2" t="str">
        <f>IF(ISERROR(VLOOKUP(AH82,'Récap bâtiment'!$A$104:$O$153,7,FALSE))=TRUE,"",VLOOKUP(AH82,'Récap bâtiment'!$A$104:$O$153,7,FALSE))</f>
        <v/>
      </c>
      <c r="AO82" s="2" t="str">
        <f>IF(ISERROR(VLOOKUP(AH82,'Récap bâtiment'!$A$104:$O$153,8,FALSE))=TRUE,"",VLOOKUP(AH82,'Récap bâtiment'!$A$104:$O$153,8,FALSE))</f>
        <v/>
      </c>
      <c r="AP82" s="2" t="str">
        <f>IF(ISERROR(VLOOKUP(AH82,'Récap bâtiment'!$A$104:$O$153,9,FALSE))=TRUE,"",VLOOKUP(AH82,'Récap bâtiment'!$A$104:$O$153,9,FALSE))</f>
        <v/>
      </c>
      <c r="AQ82" s="2" t="str">
        <f>IF(ISERROR(VLOOKUP(AH82,'Récap bâtiment'!$A$104:$O$153,10,FALSE))=TRUE,"",VLOOKUP(AH82,'Récap bâtiment'!$A$104:$O$153,10,FALSE))</f>
        <v/>
      </c>
      <c r="AR82" s="2" t="str">
        <f>IF(ISERROR(VLOOKUP(AH82,'Récap bâtiment'!$A$104:$O$153,11,FALSE))=TRUE,"",VLOOKUP(AH82,'Récap bâtiment'!$A$104:$O$153,11,FALSE))</f>
        <v/>
      </c>
      <c r="AS82" s="2" t="str">
        <f>IF(ISERROR(VLOOKUP(AH82,'Récap bâtiment'!$A$104:$O$153,12,FALSE))=TRUE,"",VLOOKUP(AH82,'Récap bâtiment'!$A$104:$O$153,12,FALSE))</f>
        <v/>
      </c>
      <c r="AT82" s="2" t="str">
        <f>IF(ISERROR(VLOOKUP(AH82,'Récap bâtiment'!$A$104:$O$153,13,FALSE))=TRUE,"",VLOOKUP(AH82,'Récap bâtiment'!$A$104:$O$153,13,FALSE))</f>
        <v/>
      </c>
      <c r="AU82" s="2" t="str">
        <f>IF(ISERROR(VLOOKUP(AH82,'Récap bâtiment'!$A$104:$O$153,14,FALSE))=TRUE,"",VLOOKUP(AH82,'Récap bâtiment'!$A$104:$O$153,14,FALSE))</f>
        <v/>
      </c>
      <c r="AV82" s="2" t="str">
        <f>IF(ISERROR(VLOOKUP(AH82,'Récap bâtiment'!$A$104:$O$153,15,FALSE))=TRUE,"",VLOOKUP(AH82,'Récap bâtiment'!$A$104:$O$153,15,FALSE))</f>
        <v/>
      </c>
    </row>
    <row r="83" spans="2:48" x14ac:dyDescent="0.3">
      <c r="B83" s="2"/>
      <c r="C83" s="2" t="str">
        <f>IF(ISERROR(VLOOKUP(B83,'Récap bâtiment'!$A$4:$O$52,2,FALSE))=TRUE,"",VLOOKUP(B83,'Récap bâtiment'!$A$4:$O$52,2,FALSE))</f>
        <v/>
      </c>
      <c r="D83" s="2" t="str">
        <f>IF(ISERROR(VLOOKUP(B83,'Récap bâtiment'!$A$4:$O$52,3,FALSE))=TRUE,"",VLOOKUP(B83,'Récap bâtiment'!$A$4:$O$52,3,FALSE))</f>
        <v/>
      </c>
      <c r="E83" s="2" t="str">
        <f>IF(ISERROR(VLOOKUP(B83,'Récap bâtiment'!$A$4:$O$52,4,FALSE))=TRUE,"",VLOOKUP(B83,'Récap bâtiment'!$A$4:$O$52,4,FALSE))</f>
        <v/>
      </c>
      <c r="F83" s="2" t="str">
        <f>IF(ISERROR(VLOOKUP(B83,'Récap bâtiment'!$A$4:$O$52,5,FALSE))=TRUE,"",VLOOKUP(B83,'Récap bâtiment'!$A$4:$O$52,5,FALSE))</f>
        <v/>
      </c>
      <c r="G83" s="2" t="str">
        <f>IF(ISERROR(VLOOKUP(B83,'Récap bâtiment'!$A$4:$O$52,6,FALSE))=TRUE,"",VLOOKUP(B83,'Récap bâtiment'!$A$4:$O$52,6,FALSE))</f>
        <v/>
      </c>
      <c r="H83" s="2" t="str">
        <f>IF(ISERROR(VLOOKUP(B83,'Récap bâtiment'!$A$4:$O$52,7,FALSE))=TRUE,"",VLOOKUP(B83,'Récap bâtiment'!$A$4:$O$52,7,FALSE))</f>
        <v/>
      </c>
      <c r="I83" s="2" t="str">
        <f>IF(ISERROR(VLOOKUP(B83,'Récap bâtiment'!$A$4:$O$52,8,FALSE))=TRUE,"",VLOOKUP(B83,'Récap bâtiment'!$A$4:$O$52,8,FALSE))</f>
        <v/>
      </c>
      <c r="J83" s="2" t="str">
        <f>IF(ISERROR(VLOOKUP(B83,'Récap bâtiment'!$A$4:$O$52,9,FALSE))=TRUE,"",VLOOKUP(B83,'Récap bâtiment'!$A$4:$O$52,9,FALSE))</f>
        <v/>
      </c>
      <c r="K83" s="2" t="str">
        <f>IF(ISERROR(VLOOKUP(B83,'Récap bâtiment'!$A$4:$O$52,10,FALSE))=TRUE,"",VLOOKUP(B83,'Récap bâtiment'!$A$4:$O$52,10,FALSE))</f>
        <v/>
      </c>
      <c r="L83" s="2" t="str">
        <f>IF(ISERROR(VLOOKUP(B83,'Récap bâtiment'!$A$4:$O$52,11,FALSE))=TRUE,"",VLOOKUP(B83,'Récap bâtiment'!$A$4:$O$52,11,FALSE))</f>
        <v/>
      </c>
      <c r="M83" s="2" t="str">
        <f>IF(ISERROR(VLOOKUP(B83,'Récap bâtiment'!$A$4:$O$52,12,FALSE))=TRUE,"",VLOOKUP(B83,'Récap bâtiment'!$A$4:$O$52,12,FALSE))</f>
        <v/>
      </c>
      <c r="N83" s="2" t="str">
        <f>IF(ISERROR(VLOOKUP(B83,'Récap bâtiment'!$A$4:$O$52,13,FALSE))=TRUE,"",VLOOKUP(B83,'Récap bâtiment'!$A$4:$O$52,13,FALSE))</f>
        <v/>
      </c>
      <c r="O83" s="2" t="str">
        <f>IF(ISERROR(VLOOKUP(B83,'Récap bâtiment'!$A$4:$O$52,14,FALSE))=TRUE,"",VLOOKUP(B83,'Récap bâtiment'!$A$4:$O$52,14,FALSE))</f>
        <v/>
      </c>
      <c r="P83" s="2" t="str">
        <f>IF(ISERROR(VLOOKUP(B83,'Récap bâtiment'!$A$4:$O$52,15,FALSE))=TRUE,"",VLOOKUP(B83,'Récap bâtiment'!$A$4:$O$52,15,FALSE))</f>
        <v/>
      </c>
      <c r="R83" s="2"/>
      <c r="S83" s="2" t="str">
        <f>IF(ISERROR(VLOOKUP(R83,'Récap bâtiment'!$A$54:$O$102,2,FALSE))=TRUE,"",VLOOKUP(R83,'Récap bâtiment'!$A$54:$O$102,2,FALSE))</f>
        <v/>
      </c>
      <c r="T83" s="2" t="str">
        <f>IF(ISERROR(VLOOKUP(R83,'Récap bâtiment'!$A$54:$O$102,3,FALSE))=TRUE,"",VLOOKUP(R83,'Récap bâtiment'!$A$54:$O$102,3,FALSE))</f>
        <v/>
      </c>
      <c r="U83" s="2" t="str">
        <f>IF(ISERROR(VLOOKUP(R83,'Récap bâtiment'!$A$54:$O$102,4,FALSE))=TRUE,"",VLOOKUP(R83,'Récap bâtiment'!$A$54:$O$102,4,FALSE))</f>
        <v/>
      </c>
      <c r="V83" s="2" t="str">
        <f>IF(ISERROR(VLOOKUP(R83,'Récap bâtiment'!$A$54:$O$102,5,FALSE))=TRUE,"",VLOOKUP(R83,'Récap bâtiment'!$A$54:$O$102,5,FALSE))</f>
        <v/>
      </c>
      <c r="W83" s="2" t="str">
        <f>IF(ISERROR(VLOOKUP(R83,'Récap bâtiment'!$A$54:$O$102,6,FALSE))=TRUE,"",VLOOKUP(R83,'Récap bâtiment'!$A$54:$O$102,6,FALSE))</f>
        <v/>
      </c>
      <c r="X83" s="2" t="str">
        <f>IF(ISERROR(VLOOKUP(R83,'Récap bâtiment'!$A$54:$O$102,7,FALSE))=TRUE,"",VLOOKUP(R83,'Récap bâtiment'!$A$54:$O$102,7,FALSE))</f>
        <v/>
      </c>
      <c r="Y83" s="2" t="str">
        <f>IF(ISERROR(VLOOKUP(R83,'Récap bâtiment'!$A$54:$O$102,8,FALSE))=TRUE,"",VLOOKUP(R83,'Récap bâtiment'!$A$54:$O$102,8,FALSE))</f>
        <v/>
      </c>
      <c r="Z83" s="2" t="str">
        <f>IF(ISERROR(VLOOKUP(R83,'Récap bâtiment'!$A$54:$O$102,9,FALSE))=TRUE,"",VLOOKUP(R83,'Récap bâtiment'!$A$54:$O$102,9,FALSE))</f>
        <v/>
      </c>
      <c r="AA83" s="2" t="str">
        <f>IF(ISERROR(VLOOKUP(R83,'Récap bâtiment'!$A$54:$O$102,10,FALSE))=TRUE,"",VLOOKUP(R83,'Récap bâtiment'!$A$54:$O$102,10,FALSE))</f>
        <v/>
      </c>
      <c r="AB83" s="2" t="str">
        <f>IF(ISERROR(VLOOKUP(R83,'Récap bâtiment'!$A$54:$O$102,11,FALSE))=TRUE,"",VLOOKUP(R83,'Récap bâtiment'!$A$54:$O$102,11,FALSE))</f>
        <v/>
      </c>
      <c r="AC83" s="2" t="str">
        <f>IF(ISERROR(VLOOKUP(R83,'Récap bâtiment'!$A$54:$O$102,12,FALSE))=TRUE,"",VLOOKUP(R83,'Récap bâtiment'!$A$54:$O$102,12,FALSE))</f>
        <v/>
      </c>
      <c r="AD83" s="2" t="str">
        <f>IF(ISERROR(VLOOKUP(R83,'Récap bâtiment'!$A$54:$O$102,13,FALSE))=TRUE,"",VLOOKUP(R83,'Récap bâtiment'!$A$54:$O$102,13,FALSE))</f>
        <v/>
      </c>
      <c r="AE83" s="2" t="str">
        <f>IF(ISERROR(VLOOKUP(R83,'Récap bâtiment'!$A$54:$O$102,14,FALSE))=TRUE,"",VLOOKUP(R83,'Récap bâtiment'!$A$54:$O$102,14,FALSE))</f>
        <v/>
      </c>
      <c r="AF83" s="2" t="str">
        <f>IF(ISERROR(VLOOKUP(R83,'Récap bâtiment'!$A$54:$O$102,15,FALSE))=TRUE,"",VLOOKUP(R83,'Récap bâtiment'!$A$54:$O$102,15,FALSE))</f>
        <v/>
      </c>
      <c r="AH83" s="2"/>
      <c r="AI83" s="2" t="str">
        <f>IF(ISERROR(VLOOKUP(AH83,'Récap bâtiment'!$A$104:$O$153,2,FALSE))=TRUE,"",VLOOKUP(AH83,'Récap bâtiment'!$A$104:$O$153,2,FALSE))</f>
        <v/>
      </c>
      <c r="AJ83" s="2" t="str">
        <f>IF(ISERROR(VLOOKUP(AH83,'Récap bâtiment'!$A$104:$O$153,3,FALSE))=TRUE,"",VLOOKUP(AH83,'Récap bâtiment'!$A$104:$O$153,3,FALSE))</f>
        <v/>
      </c>
      <c r="AK83" s="2" t="str">
        <f>IF(ISERROR(VLOOKUP(AH83,'Récap bâtiment'!$A$104:$O$153,4,FALSE))=TRUE,"",VLOOKUP(AH83,'Récap bâtiment'!$A$104:$O$153,4,FALSE))</f>
        <v/>
      </c>
      <c r="AL83" s="2" t="str">
        <f>IF(ISERROR(VLOOKUP(AH83,'Récap bâtiment'!$A$104:$O$153,5,FALSE))=TRUE,"",VLOOKUP(AH83,'Récap bâtiment'!$A$104:$O$153,5,FALSE))</f>
        <v/>
      </c>
      <c r="AM83" s="2" t="str">
        <f>IF(ISERROR(VLOOKUP(AH83,'Récap bâtiment'!$A$104:$O$153,6,FALSE))=TRUE,"",VLOOKUP(AH83,'Récap bâtiment'!$A$104:$O$153,6,FALSE))</f>
        <v/>
      </c>
      <c r="AN83" s="2" t="str">
        <f>IF(ISERROR(VLOOKUP(AH83,'Récap bâtiment'!$A$104:$O$153,7,FALSE))=TRUE,"",VLOOKUP(AH83,'Récap bâtiment'!$A$104:$O$153,7,FALSE))</f>
        <v/>
      </c>
      <c r="AO83" s="2" t="str">
        <f>IF(ISERROR(VLOOKUP(AH83,'Récap bâtiment'!$A$104:$O$153,8,FALSE))=TRUE,"",VLOOKUP(AH83,'Récap bâtiment'!$A$104:$O$153,8,FALSE))</f>
        <v/>
      </c>
      <c r="AP83" s="2" t="str">
        <f>IF(ISERROR(VLOOKUP(AH83,'Récap bâtiment'!$A$104:$O$153,9,FALSE))=TRUE,"",VLOOKUP(AH83,'Récap bâtiment'!$A$104:$O$153,9,FALSE))</f>
        <v/>
      </c>
      <c r="AQ83" s="2" t="str">
        <f>IF(ISERROR(VLOOKUP(AH83,'Récap bâtiment'!$A$104:$O$153,10,FALSE))=TRUE,"",VLOOKUP(AH83,'Récap bâtiment'!$A$104:$O$153,10,FALSE))</f>
        <v/>
      </c>
      <c r="AR83" s="2" t="str">
        <f>IF(ISERROR(VLOOKUP(AH83,'Récap bâtiment'!$A$104:$O$153,11,FALSE))=TRUE,"",VLOOKUP(AH83,'Récap bâtiment'!$A$104:$O$153,11,FALSE))</f>
        <v/>
      </c>
      <c r="AS83" s="2" t="str">
        <f>IF(ISERROR(VLOOKUP(AH83,'Récap bâtiment'!$A$104:$O$153,12,FALSE))=TRUE,"",VLOOKUP(AH83,'Récap bâtiment'!$A$104:$O$153,12,FALSE))</f>
        <v/>
      </c>
      <c r="AT83" s="2" t="str">
        <f>IF(ISERROR(VLOOKUP(AH83,'Récap bâtiment'!$A$104:$O$153,13,FALSE))=TRUE,"",VLOOKUP(AH83,'Récap bâtiment'!$A$104:$O$153,13,FALSE))</f>
        <v/>
      </c>
      <c r="AU83" s="2" t="str">
        <f>IF(ISERROR(VLOOKUP(AH83,'Récap bâtiment'!$A$104:$O$153,14,FALSE))=TRUE,"",VLOOKUP(AH83,'Récap bâtiment'!$A$104:$O$153,14,FALSE))</f>
        <v/>
      </c>
      <c r="AV83" s="2" t="str">
        <f>IF(ISERROR(VLOOKUP(AH83,'Récap bâtiment'!$A$104:$O$153,15,FALSE))=TRUE,"",VLOOKUP(AH83,'Récap bâtiment'!$A$104:$O$153,15,FALSE))</f>
        <v/>
      </c>
    </row>
    <row r="84" spans="2:48" x14ac:dyDescent="0.3">
      <c r="B84" s="2"/>
      <c r="C84" s="2" t="str">
        <f>IF(ISERROR(VLOOKUP(B84,'Récap bâtiment'!$A$4:$O$52,2,FALSE))=TRUE,"",VLOOKUP(B84,'Récap bâtiment'!$A$4:$O$52,2,FALSE))</f>
        <v/>
      </c>
      <c r="D84" s="2" t="str">
        <f>IF(ISERROR(VLOOKUP(B84,'Récap bâtiment'!$A$4:$O$52,3,FALSE))=TRUE,"",VLOOKUP(B84,'Récap bâtiment'!$A$4:$O$52,3,FALSE))</f>
        <v/>
      </c>
      <c r="E84" s="2" t="str">
        <f>IF(ISERROR(VLOOKUP(B84,'Récap bâtiment'!$A$4:$O$52,4,FALSE))=TRUE,"",VLOOKUP(B84,'Récap bâtiment'!$A$4:$O$52,4,FALSE))</f>
        <v/>
      </c>
      <c r="F84" s="2" t="str">
        <f>IF(ISERROR(VLOOKUP(B84,'Récap bâtiment'!$A$4:$O$52,5,FALSE))=TRUE,"",VLOOKUP(B84,'Récap bâtiment'!$A$4:$O$52,5,FALSE))</f>
        <v/>
      </c>
      <c r="G84" s="2" t="str">
        <f>IF(ISERROR(VLOOKUP(B84,'Récap bâtiment'!$A$4:$O$52,6,FALSE))=TRUE,"",VLOOKUP(B84,'Récap bâtiment'!$A$4:$O$52,6,FALSE))</f>
        <v/>
      </c>
      <c r="H84" s="2" t="str">
        <f>IF(ISERROR(VLOOKUP(B84,'Récap bâtiment'!$A$4:$O$52,7,FALSE))=TRUE,"",VLOOKUP(B84,'Récap bâtiment'!$A$4:$O$52,7,FALSE))</f>
        <v/>
      </c>
      <c r="I84" s="2" t="str">
        <f>IF(ISERROR(VLOOKUP(B84,'Récap bâtiment'!$A$4:$O$52,8,FALSE))=TRUE,"",VLOOKUP(B84,'Récap bâtiment'!$A$4:$O$52,8,FALSE))</f>
        <v/>
      </c>
      <c r="J84" s="2" t="str">
        <f>IF(ISERROR(VLOOKUP(B84,'Récap bâtiment'!$A$4:$O$52,9,FALSE))=TRUE,"",VLOOKUP(B84,'Récap bâtiment'!$A$4:$O$52,9,FALSE))</f>
        <v/>
      </c>
      <c r="K84" s="2" t="str">
        <f>IF(ISERROR(VLOOKUP(B84,'Récap bâtiment'!$A$4:$O$52,10,FALSE))=TRUE,"",VLOOKUP(B84,'Récap bâtiment'!$A$4:$O$52,10,FALSE))</f>
        <v/>
      </c>
      <c r="L84" s="2" t="str">
        <f>IF(ISERROR(VLOOKUP(B84,'Récap bâtiment'!$A$4:$O$52,11,FALSE))=TRUE,"",VLOOKUP(B84,'Récap bâtiment'!$A$4:$O$52,11,FALSE))</f>
        <v/>
      </c>
      <c r="M84" s="2" t="str">
        <f>IF(ISERROR(VLOOKUP(B84,'Récap bâtiment'!$A$4:$O$52,12,FALSE))=TRUE,"",VLOOKUP(B84,'Récap bâtiment'!$A$4:$O$52,12,FALSE))</f>
        <v/>
      </c>
      <c r="N84" s="2" t="str">
        <f>IF(ISERROR(VLOOKUP(B84,'Récap bâtiment'!$A$4:$O$52,13,FALSE))=TRUE,"",VLOOKUP(B84,'Récap bâtiment'!$A$4:$O$52,13,FALSE))</f>
        <v/>
      </c>
      <c r="O84" s="2" t="str">
        <f>IF(ISERROR(VLOOKUP(B84,'Récap bâtiment'!$A$4:$O$52,14,FALSE))=TRUE,"",VLOOKUP(B84,'Récap bâtiment'!$A$4:$O$52,14,FALSE))</f>
        <v/>
      </c>
      <c r="P84" s="2" t="str">
        <f>IF(ISERROR(VLOOKUP(B84,'Récap bâtiment'!$A$4:$O$52,15,FALSE))=TRUE,"",VLOOKUP(B84,'Récap bâtiment'!$A$4:$O$52,15,FALSE))</f>
        <v/>
      </c>
      <c r="R84" s="2"/>
      <c r="S84" s="2" t="str">
        <f>IF(ISERROR(VLOOKUP(R84,'Récap bâtiment'!$A$54:$O$102,2,FALSE))=TRUE,"",VLOOKUP(R84,'Récap bâtiment'!$A$54:$O$102,2,FALSE))</f>
        <v/>
      </c>
      <c r="T84" s="2" t="str">
        <f>IF(ISERROR(VLOOKUP(R84,'Récap bâtiment'!$A$54:$O$102,3,FALSE))=TRUE,"",VLOOKUP(R84,'Récap bâtiment'!$A$54:$O$102,3,FALSE))</f>
        <v/>
      </c>
      <c r="U84" s="2" t="str">
        <f>IF(ISERROR(VLOOKUP(R84,'Récap bâtiment'!$A$54:$O$102,4,FALSE))=TRUE,"",VLOOKUP(R84,'Récap bâtiment'!$A$54:$O$102,4,FALSE))</f>
        <v/>
      </c>
      <c r="V84" s="2" t="str">
        <f>IF(ISERROR(VLOOKUP(R84,'Récap bâtiment'!$A$54:$O$102,5,FALSE))=TRUE,"",VLOOKUP(R84,'Récap bâtiment'!$A$54:$O$102,5,FALSE))</f>
        <v/>
      </c>
      <c r="W84" s="2" t="str">
        <f>IF(ISERROR(VLOOKUP(R84,'Récap bâtiment'!$A$54:$O$102,6,FALSE))=TRUE,"",VLOOKUP(R84,'Récap bâtiment'!$A$54:$O$102,6,FALSE))</f>
        <v/>
      </c>
      <c r="X84" s="2" t="str">
        <f>IF(ISERROR(VLOOKUP(R84,'Récap bâtiment'!$A$54:$O$102,7,FALSE))=TRUE,"",VLOOKUP(R84,'Récap bâtiment'!$A$54:$O$102,7,FALSE))</f>
        <v/>
      </c>
      <c r="Y84" s="2" t="str">
        <f>IF(ISERROR(VLOOKUP(R84,'Récap bâtiment'!$A$54:$O$102,8,FALSE))=TRUE,"",VLOOKUP(R84,'Récap bâtiment'!$A$54:$O$102,8,FALSE))</f>
        <v/>
      </c>
      <c r="Z84" s="2" t="str">
        <f>IF(ISERROR(VLOOKUP(R84,'Récap bâtiment'!$A$54:$O$102,9,FALSE))=TRUE,"",VLOOKUP(R84,'Récap bâtiment'!$A$54:$O$102,9,FALSE))</f>
        <v/>
      </c>
      <c r="AA84" s="2" t="str">
        <f>IF(ISERROR(VLOOKUP(R84,'Récap bâtiment'!$A$54:$O$102,10,FALSE))=TRUE,"",VLOOKUP(R84,'Récap bâtiment'!$A$54:$O$102,10,FALSE))</f>
        <v/>
      </c>
      <c r="AB84" s="2" t="str">
        <f>IF(ISERROR(VLOOKUP(R84,'Récap bâtiment'!$A$54:$O$102,11,FALSE))=TRUE,"",VLOOKUP(R84,'Récap bâtiment'!$A$54:$O$102,11,FALSE))</f>
        <v/>
      </c>
      <c r="AC84" s="2" t="str">
        <f>IF(ISERROR(VLOOKUP(R84,'Récap bâtiment'!$A$54:$O$102,12,FALSE))=TRUE,"",VLOOKUP(R84,'Récap bâtiment'!$A$54:$O$102,12,FALSE))</f>
        <v/>
      </c>
      <c r="AD84" s="2" t="str">
        <f>IF(ISERROR(VLOOKUP(R84,'Récap bâtiment'!$A$54:$O$102,13,FALSE))=TRUE,"",VLOOKUP(R84,'Récap bâtiment'!$A$54:$O$102,13,FALSE))</f>
        <v/>
      </c>
      <c r="AE84" s="2" t="str">
        <f>IF(ISERROR(VLOOKUP(R84,'Récap bâtiment'!$A$54:$O$102,14,FALSE))=TRUE,"",VLOOKUP(R84,'Récap bâtiment'!$A$54:$O$102,14,FALSE))</f>
        <v/>
      </c>
      <c r="AF84" s="2" t="str">
        <f>IF(ISERROR(VLOOKUP(R84,'Récap bâtiment'!$A$54:$O$102,15,FALSE))=TRUE,"",VLOOKUP(R84,'Récap bâtiment'!$A$54:$O$102,15,FALSE))</f>
        <v/>
      </c>
      <c r="AH84" s="2"/>
      <c r="AI84" s="2" t="str">
        <f>IF(ISERROR(VLOOKUP(AH84,'Récap bâtiment'!$A$104:$O$153,2,FALSE))=TRUE,"",VLOOKUP(AH84,'Récap bâtiment'!$A$104:$O$153,2,FALSE))</f>
        <v/>
      </c>
      <c r="AJ84" s="2" t="str">
        <f>IF(ISERROR(VLOOKUP(AH84,'Récap bâtiment'!$A$104:$O$153,3,FALSE))=TRUE,"",VLOOKUP(AH84,'Récap bâtiment'!$A$104:$O$153,3,FALSE))</f>
        <v/>
      </c>
      <c r="AK84" s="2" t="str">
        <f>IF(ISERROR(VLOOKUP(AH84,'Récap bâtiment'!$A$104:$O$153,4,FALSE))=TRUE,"",VLOOKUP(AH84,'Récap bâtiment'!$A$104:$O$153,4,FALSE))</f>
        <v/>
      </c>
      <c r="AL84" s="2" t="str">
        <f>IF(ISERROR(VLOOKUP(AH84,'Récap bâtiment'!$A$104:$O$153,5,FALSE))=TRUE,"",VLOOKUP(AH84,'Récap bâtiment'!$A$104:$O$153,5,FALSE))</f>
        <v/>
      </c>
      <c r="AM84" s="2" t="str">
        <f>IF(ISERROR(VLOOKUP(AH84,'Récap bâtiment'!$A$104:$O$153,6,FALSE))=TRUE,"",VLOOKUP(AH84,'Récap bâtiment'!$A$104:$O$153,6,FALSE))</f>
        <v/>
      </c>
      <c r="AN84" s="2" t="str">
        <f>IF(ISERROR(VLOOKUP(AH84,'Récap bâtiment'!$A$104:$O$153,7,FALSE))=TRUE,"",VLOOKUP(AH84,'Récap bâtiment'!$A$104:$O$153,7,FALSE))</f>
        <v/>
      </c>
      <c r="AO84" s="2" t="str">
        <f>IF(ISERROR(VLOOKUP(AH84,'Récap bâtiment'!$A$104:$O$153,8,FALSE))=TRUE,"",VLOOKUP(AH84,'Récap bâtiment'!$A$104:$O$153,8,FALSE))</f>
        <v/>
      </c>
      <c r="AP84" s="2" t="str">
        <f>IF(ISERROR(VLOOKUP(AH84,'Récap bâtiment'!$A$104:$O$153,9,FALSE))=TRUE,"",VLOOKUP(AH84,'Récap bâtiment'!$A$104:$O$153,9,FALSE))</f>
        <v/>
      </c>
      <c r="AQ84" s="2" t="str">
        <f>IF(ISERROR(VLOOKUP(AH84,'Récap bâtiment'!$A$104:$O$153,10,FALSE))=TRUE,"",VLOOKUP(AH84,'Récap bâtiment'!$A$104:$O$153,10,FALSE))</f>
        <v/>
      </c>
      <c r="AR84" s="2" t="str">
        <f>IF(ISERROR(VLOOKUP(AH84,'Récap bâtiment'!$A$104:$O$153,11,FALSE))=TRUE,"",VLOOKUP(AH84,'Récap bâtiment'!$A$104:$O$153,11,FALSE))</f>
        <v/>
      </c>
      <c r="AS84" s="2" t="str">
        <f>IF(ISERROR(VLOOKUP(AH84,'Récap bâtiment'!$A$104:$O$153,12,FALSE))=TRUE,"",VLOOKUP(AH84,'Récap bâtiment'!$A$104:$O$153,12,FALSE))</f>
        <v/>
      </c>
      <c r="AT84" s="2" t="str">
        <f>IF(ISERROR(VLOOKUP(AH84,'Récap bâtiment'!$A$104:$O$153,13,FALSE))=TRUE,"",VLOOKUP(AH84,'Récap bâtiment'!$A$104:$O$153,13,FALSE))</f>
        <v/>
      </c>
      <c r="AU84" s="2" t="str">
        <f>IF(ISERROR(VLOOKUP(AH84,'Récap bâtiment'!$A$104:$O$153,14,FALSE))=TRUE,"",VLOOKUP(AH84,'Récap bâtiment'!$A$104:$O$153,14,FALSE))</f>
        <v/>
      </c>
      <c r="AV84" s="2" t="str">
        <f>IF(ISERROR(VLOOKUP(AH84,'Récap bâtiment'!$A$104:$O$153,15,FALSE))=TRUE,"",VLOOKUP(AH84,'Récap bâtiment'!$A$104:$O$153,15,FALSE))</f>
        <v/>
      </c>
    </row>
    <row r="85" spans="2:48" x14ac:dyDescent="0.3">
      <c r="B85" s="2"/>
      <c r="C85" s="2" t="str">
        <f>IF(ISERROR(VLOOKUP(B85,'Récap bâtiment'!$A$4:$O$52,2,FALSE))=TRUE,"",VLOOKUP(B85,'Récap bâtiment'!$A$4:$O$52,2,FALSE))</f>
        <v/>
      </c>
      <c r="D85" s="2" t="str">
        <f>IF(ISERROR(VLOOKUP(B85,'Récap bâtiment'!$A$4:$O$52,3,FALSE))=TRUE,"",VLOOKUP(B85,'Récap bâtiment'!$A$4:$O$52,3,FALSE))</f>
        <v/>
      </c>
      <c r="E85" s="2" t="str">
        <f>IF(ISERROR(VLOOKUP(B85,'Récap bâtiment'!$A$4:$O$52,4,FALSE))=TRUE,"",VLOOKUP(B85,'Récap bâtiment'!$A$4:$O$52,4,FALSE))</f>
        <v/>
      </c>
      <c r="F85" s="2" t="str">
        <f>IF(ISERROR(VLOOKUP(B85,'Récap bâtiment'!$A$4:$O$52,5,FALSE))=TRUE,"",VLOOKUP(B85,'Récap bâtiment'!$A$4:$O$52,5,FALSE))</f>
        <v/>
      </c>
      <c r="G85" s="2" t="str">
        <f>IF(ISERROR(VLOOKUP(B85,'Récap bâtiment'!$A$4:$O$52,6,FALSE))=TRUE,"",VLOOKUP(B85,'Récap bâtiment'!$A$4:$O$52,6,FALSE))</f>
        <v/>
      </c>
      <c r="H85" s="2" t="str">
        <f>IF(ISERROR(VLOOKUP(B85,'Récap bâtiment'!$A$4:$O$52,7,FALSE))=TRUE,"",VLOOKUP(B85,'Récap bâtiment'!$A$4:$O$52,7,FALSE))</f>
        <v/>
      </c>
      <c r="I85" s="2" t="str">
        <f>IF(ISERROR(VLOOKUP(B85,'Récap bâtiment'!$A$4:$O$52,8,FALSE))=TRUE,"",VLOOKUP(B85,'Récap bâtiment'!$A$4:$O$52,8,FALSE))</f>
        <v/>
      </c>
      <c r="J85" s="2" t="str">
        <f>IF(ISERROR(VLOOKUP(B85,'Récap bâtiment'!$A$4:$O$52,9,FALSE))=TRUE,"",VLOOKUP(B85,'Récap bâtiment'!$A$4:$O$52,9,FALSE))</f>
        <v/>
      </c>
      <c r="K85" s="2" t="str">
        <f>IF(ISERROR(VLOOKUP(B85,'Récap bâtiment'!$A$4:$O$52,10,FALSE))=TRUE,"",VLOOKUP(B85,'Récap bâtiment'!$A$4:$O$52,10,FALSE))</f>
        <v/>
      </c>
      <c r="L85" s="2" t="str">
        <f>IF(ISERROR(VLOOKUP(B85,'Récap bâtiment'!$A$4:$O$52,11,FALSE))=TRUE,"",VLOOKUP(B85,'Récap bâtiment'!$A$4:$O$52,11,FALSE))</f>
        <v/>
      </c>
      <c r="M85" s="2" t="str">
        <f>IF(ISERROR(VLOOKUP(B85,'Récap bâtiment'!$A$4:$O$52,12,FALSE))=TRUE,"",VLOOKUP(B85,'Récap bâtiment'!$A$4:$O$52,12,FALSE))</f>
        <v/>
      </c>
      <c r="N85" s="2" t="str">
        <f>IF(ISERROR(VLOOKUP(B85,'Récap bâtiment'!$A$4:$O$52,13,FALSE))=TRUE,"",VLOOKUP(B85,'Récap bâtiment'!$A$4:$O$52,13,FALSE))</f>
        <v/>
      </c>
      <c r="O85" s="2" t="str">
        <f>IF(ISERROR(VLOOKUP(B85,'Récap bâtiment'!$A$4:$O$52,14,FALSE))=TRUE,"",VLOOKUP(B85,'Récap bâtiment'!$A$4:$O$52,14,FALSE))</f>
        <v/>
      </c>
      <c r="P85" s="2" t="str">
        <f>IF(ISERROR(VLOOKUP(B85,'Récap bâtiment'!$A$4:$O$52,15,FALSE))=TRUE,"",VLOOKUP(B85,'Récap bâtiment'!$A$4:$O$52,15,FALSE))</f>
        <v/>
      </c>
      <c r="R85" s="2"/>
      <c r="S85" s="2" t="str">
        <f>IF(ISERROR(VLOOKUP(R85,'Récap bâtiment'!$A$54:$O$102,2,FALSE))=TRUE,"",VLOOKUP(R85,'Récap bâtiment'!$A$54:$O$102,2,FALSE))</f>
        <v/>
      </c>
      <c r="T85" s="2" t="str">
        <f>IF(ISERROR(VLOOKUP(R85,'Récap bâtiment'!$A$54:$O$102,3,FALSE))=TRUE,"",VLOOKUP(R85,'Récap bâtiment'!$A$54:$O$102,3,FALSE))</f>
        <v/>
      </c>
      <c r="U85" s="2" t="str">
        <f>IF(ISERROR(VLOOKUP(R85,'Récap bâtiment'!$A$54:$O$102,4,FALSE))=TRUE,"",VLOOKUP(R85,'Récap bâtiment'!$A$54:$O$102,4,FALSE))</f>
        <v/>
      </c>
      <c r="V85" s="2" t="str">
        <f>IF(ISERROR(VLOOKUP(R85,'Récap bâtiment'!$A$54:$O$102,5,FALSE))=TRUE,"",VLOOKUP(R85,'Récap bâtiment'!$A$54:$O$102,5,FALSE))</f>
        <v/>
      </c>
      <c r="W85" s="2" t="str">
        <f>IF(ISERROR(VLOOKUP(R85,'Récap bâtiment'!$A$54:$O$102,6,FALSE))=TRUE,"",VLOOKUP(R85,'Récap bâtiment'!$A$54:$O$102,6,FALSE))</f>
        <v/>
      </c>
      <c r="X85" s="2" t="str">
        <f>IF(ISERROR(VLOOKUP(R85,'Récap bâtiment'!$A$54:$O$102,7,FALSE))=TRUE,"",VLOOKUP(R85,'Récap bâtiment'!$A$54:$O$102,7,FALSE))</f>
        <v/>
      </c>
      <c r="Y85" s="2" t="str">
        <f>IF(ISERROR(VLOOKUP(R85,'Récap bâtiment'!$A$54:$O$102,8,FALSE))=TRUE,"",VLOOKUP(R85,'Récap bâtiment'!$A$54:$O$102,8,FALSE))</f>
        <v/>
      </c>
      <c r="Z85" s="2" t="str">
        <f>IF(ISERROR(VLOOKUP(R85,'Récap bâtiment'!$A$54:$O$102,9,FALSE))=TRUE,"",VLOOKUP(R85,'Récap bâtiment'!$A$54:$O$102,9,FALSE))</f>
        <v/>
      </c>
      <c r="AA85" s="2" t="str">
        <f>IF(ISERROR(VLOOKUP(R85,'Récap bâtiment'!$A$54:$O$102,10,FALSE))=TRUE,"",VLOOKUP(R85,'Récap bâtiment'!$A$54:$O$102,10,FALSE))</f>
        <v/>
      </c>
      <c r="AB85" s="2" t="str">
        <f>IF(ISERROR(VLOOKUP(R85,'Récap bâtiment'!$A$54:$O$102,11,FALSE))=TRUE,"",VLOOKUP(R85,'Récap bâtiment'!$A$54:$O$102,11,FALSE))</f>
        <v/>
      </c>
      <c r="AC85" s="2" t="str">
        <f>IF(ISERROR(VLOOKUP(R85,'Récap bâtiment'!$A$54:$O$102,12,FALSE))=TRUE,"",VLOOKUP(R85,'Récap bâtiment'!$A$54:$O$102,12,FALSE))</f>
        <v/>
      </c>
      <c r="AD85" s="2" t="str">
        <f>IF(ISERROR(VLOOKUP(R85,'Récap bâtiment'!$A$54:$O$102,13,FALSE))=TRUE,"",VLOOKUP(R85,'Récap bâtiment'!$A$54:$O$102,13,FALSE))</f>
        <v/>
      </c>
      <c r="AE85" s="2" t="str">
        <f>IF(ISERROR(VLOOKUP(R85,'Récap bâtiment'!$A$54:$O$102,14,FALSE))=TRUE,"",VLOOKUP(R85,'Récap bâtiment'!$A$54:$O$102,14,FALSE))</f>
        <v/>
      </c>
      <c r="AF85" s="2" t="str">
        <f>IF(ISERROR(VLOOKUP(R85,'Récap bâtiment'!$A$54:$O$102,15,FALSE))=TRUE,"",VLOOKUP(R85,'Récap bâtiment'!$A$54:$O$102,15,FALSE))</f>
        <v/>
      </c>
      <c r="AH85" s="2"/>
      <c r="AI85" s="2" t="str">
        <f>IF(ISERROR(VLOOKUP(AH85,'Récap bâtiment'!$A$104:$O$153,2,FALSE))=TRUE,"",VLOOKUP(AH85,'Récap bâtiment'!$A$104:$O$153,2,FALSE))</f>
        <v/>
      </c>
      <c r="AJ85" s="2" t="str">
        <f>IF(ISERROR(VLOOKUP(AH85,'Récap bâtiment'!$A$104:$O$153,3,FALSE))=TRUE,"",VLOOKUP(AH85,'Récap bâtiment'!$A$104:$O$153,3,FALSE))</f>
        <v/>
      </c>
      <c r="AK85" s="2" t="str">
        <f>IF(ISERROR(VLOOKUP(AH85,'Récap bâtiment'!$A$104:$O$153,4,FALSE))=TRUE,"",VLOOKUP(AH85,'Récap bâtiment'!$A$104:$O$153,4,FALSE))</f>
        <v/>
      </c>
      <c r="AL85" s="2" t="str">
        <f>IF(ISERROR(VLOOKUP(AH85,'Récap bâtiment'!$A$104:$O$153,5,FALSE))=TRUE,"",VLOOKUP(AH85,'Récap bâtiment'!$A$104:$O$153,5,FALSE))</f>
        <v/>
      </c>
      <c r="AM85" s="2" t="str">
        <f>IF(ISERROR(VLOOKUP(AH85,'Récap bâtiment'!$A$104:$O$153,6,FALSE))=TRUE,"",VLOOKUP(AH85,'Récap bâtiment'!$A$104:$O$153,6,FALSE))</f>
        <v/>
      </c>
      <c r="AN85" s="2" t="str">
        <f>IF(ISERROR(VLOOKUP(AH85,'Récap bâtiment'!$A$104:$O$153,7,FALSE))=TRUE,"",VLOOKUP(AH85,'Récap bâtiment'!$A$104:$O$153,7,FALSE))</f>
        <v/>
      </c>
      <c r="AO85" s="2" t="str">
        <f>IF(ISERROR(VLOOKUP(AH85,'Récap bâtiment'!$A$104:$O$153,8,FALSE))=TRUE,"",VLOOKUP(AH85,'Récap bâtiment'!$A$104:$O$153,8,FALSE))</f>
        <v/>
      </c>
      <c r="AP85" s="2" t="str">
        <f>IF(ISERROR(VLOOKUP(AH85,'Récap bâtiment'!$A$104:$O$153,9,FALSE))=TRUE,"",VLOOKUP(AH85,'Récap bâtiment'!$A$104:$O$153,9,FALSE))</f>
        <v/>
      </c>
      <c r="AQ85" s="2" t="str">
        <f>IF(ISERROR(VLOOKUP(AH85,'Récap bâtiment'!$A$104:$O$153,10,FALSE))=TRUE,"",VLOOKUP(AH85,'Récap bâtiment'!$A$104:$O$153,10,FALSE))</f>
        <v/>
      </c>
      <c r="AR85" s="2" t="str">
        <f>IF(ISERROR(VLOOKUP(AH85,'Récap bâtiment'!$A$104:$O$153,11,FALSE))=TRUE,"",VLOOKUP(AH85,'Récap bâtiment'!$A$104:$O$153,11,FALSE))</f>
        <v/>
      </c>
      <c r="AS85" s="2" t="str">
        <f>IF(ISERROR(VLOOKUP(AH85,'Récap bâtiment'!$A$104:$O$153,12,FALSE))=TRUE,"",VLOOKUP(AH85,'Récap bâtiment'!$A$104:$O$153,12,FALSE))</f>
        <v/>
      </c>
      <c r="AT85" s="2" t="str">
        <f>IF(ISERROR(VLOOKUP(AH85,'Récap bâtiment'!$A$104:$O$153,13,FALSE))=TRUE,"",VLOOKUP(AH85,'Récap bâtiment'!$A$104:$O$153,13,FALSE))</f>
        <v/>
      </c>
      <c r="AU85" s="2" t="str">
        <f>IF(ISERROR(VLOOKUP(AH85,'Récap bâtiment'!$A$104:$O$153,14,FALSE))=TRUE,"",VLOOKUP(AH85,'Récap bâtiment'!$A$104:$O$153,14,FALSE))</f>
        <v/>
      </c>
      <c r="AV85" s="2" t="str">
        <f>IF(ISERROR(VLOOKUP(AH85,'Récap bâtiment'!$A$104:$O$153,15,FALSE))=TRUE,"",VLOOKUP(AH85,'Récap bâtiment'!$A$104:$O$153,15,FALSE))</f>
        <v/>
      </c>
    </row>
    <row r="86" spans="2:48" x14ac:dyDescent="0.3">
      <c r="B86" s="2"/>
      <c r="C86" s="2" t="str">
        <f>IF(ISERROR(VLOOKUP(B86,'Récap bâtiment'!$A$4:$O$52,2,FALSE))=TRUE,"",VLOOKUP(B86,'Récap bâtiment'!$A$4:$O$52,2,FALSE))</f>
        <v/>
      </c>
      <c r="D86" s="2" t="str">
        <f>IF(ISERROR(VLOOKUP(B86,'Récap bâtiment'!$A$4:$O$52,3,FALSE))=TRUE,"",VLOOKUP(B86,'Récap bâtiment'!$A$4:$O$52,3,FALSE))</f>
        <v/>
      </c>
      <c r="E86" s="2" t="str">
        <f>IF(ISERROR(VLOOKUP(B86,'Récap bâtiment'!$A$4:$O$52,4,FALSE))=TRUE,"",VLOOKUP(B86,'Récap bâtiment'!$A$4:$O$52,4,FALSE))</f>
        <v/>
      </c>
      <c r="F86" s="2" t="str">
        <f>IF(ISERROR(VLOOKUP(B86,'Récap bâtiment'!$A$4:$O$52,5,FALSE))=TRUE,"",VLOOKUP(B86,'Récap bâtiment'!$A$4:$O$52,5,FALSE))</f>
        <v/>
      </c>
      <c r="G86" s="2" t="str">
        <f>IF(ISERROR(VLOOKUP(B86,'Récap bâtiment'!$A$4:$O$52,6,FALSE))=TRUE,"",VLOOKUP(B86,'Récap bâtiment'!$A$4:$O$52,6,FALSE))</f>
        <v/>
      </c>
      <c r="H86" s="2" t="str">
        <f>IF(ISERROR(VLOOKUP(B86,'Récap bâtiment'!$A$4:$O$52,7,FALSE))=TRUE,"",VLOOKUP(B86,'Récap bâtiment'!$A$4:$O$52,7,FALSE))</f>
        <v/>
      </c>
      <c r="I86" s="2" t="str">
        <f>IF(ISERROR(VLOOKUP(B86,'Récap bâtiment'!$A$4:$O$52,8,FALSE))=TRUE,"",VLOOKUP(B86,'Récap bâtiment'!$A$4:$O$52,8,FALSE))</f>
        <v/>
      </c>
      <c r="J86" s="2" t="str">
        <f>IF(ISERROR(VLOOKUP(B86,'Récap bâtiment'!$A$4:$O$52,9,FALSE))=TRUE,"",VLOOKUP(B86,'Récap bâtiment'!$A$4:$O$52,9,FALSE))</f>
        <v/>
      </c>
      <c r="K86" s="2" t="str">
        <f>IF(ISERROR(VLOOKUP(B86,'Récap bâtiment'!$A$4:$O$52,10,FALSE))=TRUE,"",VLOOKUP(B86,'Récap bâtiment'!$A$4:$O$52,10,FALSE))</f>
        <v/>
      </c>
      <c r="L86" s="2" t="str">
        <f>IF(ISERROR(VLOOKUP(B86,'Récap bâtiment'!$A$4:$O$52,11,FALSE))=TRUE,"",VLOOKUP(B86,'Récap bâtiment'!$A$4:$O$52,11,FALSE))</f>
        <v/>
      </c>
      <c r="M86" s="2" t="str">
        <f>IF(ISERROR(VLOOKUP(B86,'Récap bâtiment'!$A$4:$O$52,12,FALSE))=TRUE,"",VLOOKUP(B86,'Récap bâtiment'!$A$4:$O$52,12,FALSE))</f>
        <v/>
      </c>
      <c r="N86" s="2" t="str">
        <f>IF(ISERROR(VLOOKUP(B86,'Récap bâtiment'!$A$4:$O$52,13,FALSE))=TRUE,"",VLOOKUP(B86,'Récap bâtiment'!$A$4:$O$52,13,FALSE))</f>
        <v/>
      </c>
      <c r="O86" s="2" t="str">
        <f>IF(ISERROR(VLOOKUP(B86,'Récap bâtiment'!$A$4:$O$52,14,FALSE))=TRUE,"",VLOOKUP(B86,'Récap bâtiment'!$A$4:$O$52,14,FALSE))</f>
        <v/>
      </c>
      <c r="P86" s="2" t="str">
        <f>IF(ISERROR(VLOOKUP(B86,'Récap bâtiment'!$A$4:$O$52,15,FALSE))=TRUE,"",VLOOKUP(B86,'Récap bâtiment'!$A$4:$O$52,15,FALSE))</f>
        <v/>
      </c>
      <c r="R86" s="2"/>
      <c r="S86" s="2" t="str">
        <f>IF(ISERROR(VLOOKUP(R86,'Récap bâtiment'!$A$54:$O$102,2,FALSE))=TRUE,"",VLOOKUP(R86,'Récap bâtiment'!$A$54:$O$102,2,FALSE))</f>
        <v/>
      </c>
      <c r="T86" s="2" t="str">
        <f>IF(ISERROR(VLOOKUP(R86,'Récap bâtiment'!$A$54:$O$102,3,FALSE))=TRUE,"",VLOOKUP(R86,'Récap bâtiment'!$A$54:$O$102,3,FALSE))</f>
        <v/>
      </c>
      <c r="U86" s="2" t="str">
        <f>IF(ISERROR(VLOOKUP(R86,'Récap bâtiment'!$A$54:$O$102,4,FALSE))=TRUE,"",VLOOKUP(R86,'Récap bâtiment'!$A$54:$O$102,4,FALSE))</f>
        <v/>
      </c>
      <c r="V86" s="2" t="str">
        <f>IF(ISERROR(VLOOKUP(R86,'Récap bâtiment'!$A$54:$O$102,5,FALSE))=TRUE,"",VLOOKUP(R86,'Récap bâtiment'!$A$54:$O$102,5,FALSE))</f>
        <v/>
      </c>
      <c r="W86" s="2" t="str">
        <f>IF(ISERROR(VLOOKUP(R86,'Récap bâtiment'!$A$54:$O$102,6,FALSE))=TRUE,"",VLOOKUP(R86,'Récap bâtiment'!$A$54:$O$102,6,FALSE))</f>
        <v/>
      </c>
      <c r="X86" s="2" t="str">
        <f>IF(ISERROR(VLOOKUP(R86,'Récap bâtiment'!$A$54:$O$102,7,FALSE))=TRUE,"",VLOOKUP(R86,'Récap bâtiment'!$A$54:$O$102,7,FALSE))</f>
        <v/>
      </c>
      <c r="Y86" s="2" t="str">
        <f>IF(ISERROR(VLOOKUP(R86,'Récap bâtiment'!$A$54:$O$102,8,FALSE))=TRUE,"",VLOOKUP(R86,'Récap bâtiment'!$A$54:$O$102,8,FALSE))</f>
        <v/>
      </c>
      <c r="Z86" s="2" t="str">
        <f>IF(ISERROR(VLOOKUP(R86,'Récap bâtiment'!$A$54:$O$102,9,FALSE))=TRUE,"",VLOOKUP(R86,'Récap bâtiment'!$A$54:$O$102,9,FALSE))</f>
        <v/>
      </c>
      <c r="AA86" s="2" t="str">
        <f>IF(ISERROR(VLOOKUP(R86,'Récap bâtiment'!$A$54:$O$102,10,FALSE))=TRUE,"",VLOOKUP(R86,'Récap bâtiment'!$A$54:$O$102,10,FALSE))</f>
        <v/>
      </c>
      <c r="AB86" s="2" t="str">
        <f>IF(ISERROR(VLOOKUP(R86,'Récap bâtiment'!$A$54:$O$102,11,FALSE))=TRUE,"",VLOOKUP(R86,'Récap bâtiment'!$A$54:$O$102,11,FALSE))</f>
        <v/>
      </c>
      <c r="AC86" s="2" t="str">
        <f>IF(ISERROR(VLOOKUP(R86,'Récap bâtiment'!$A$54:$O$102,12,FALSE))=TRUE,"",VLOOKUP(R86,'Récap bâtiment'!$A$54:$O$102,12,FALSE))</f>
        <v/>
      </c>
      <c r="AD86" s="2" t="str">
        <f>IF(ISERROR(VLOOKUP(R86,'Récap bâtiment'!$A$54:$O$102,13,FALSE))=TRUE,"",VLOOKUP(R86,'Récap bâtiment'!$A$54:$O$102,13,FALSE))</f>
        <v/>
      </c>
      <c r="AE86" s="2" t="str">
        <f>IF(ISERROR(VLOOKUP(R86,'Récap bâtiment'!$A$54:$O$102,14,FALSE))=TRUE,"",VLOOKUP(R86,'Récap bâtiment'!$A$54:$O$102,14,FALSE))</f>
        <v/>
      </c>
      <c r="AF86" s="2" t="str">
        <f>IF(ISERROR(VLOOKUP(R86,'Récap bâtiment'!$A$54:$O$102,15,FALSE))=TRUE,"",VLOOKUP(R86,'Récap bâtiment'!$A$54:$O$102,15,FALSE))</f>
        <v/>
      </c>
      <c r="AH86" s="2"/>
      <c r="AI86" s="2" t="str">
        <f>IF(ISERROR(VLOOKUP(AH86,'Récap bâtiment'!$A$104:$O$153,2,FALSE))=TRUE,"",VLOOKUP(AH86,'Récap bâtiment'!$A$104:$O$153,2,FALSE))</f>
        <v/>
      </c>
      <c r="AJ86" s="2" t="str">
        <f>IF(ISERROR(VLOOKUP(AH86,'Récap bâtiment'!$A$104:$O$153,3,FALSE))=TRUE,"",VLOOKUP(AH86,'Récap bâtiment'!$A$104:$O$153,3,FALSE))</f>
        <v/>
      </c>
      <c r="AK86" s="2" t="str">
        <f>IF(ISERROR(VLOOKUP(AH86,'Récap bâtiment'!$A$104:$O$153,4,FALSE))=TRUE,"",VLOOKUP(AH86,'Récap bâtiment'!$A$104:$O$153,4,FALSE))</f>
        <v/>
      </c>
      <c r="AL86" s="2" t="str">
        <f>IF(ISERROR(VLOOKUP(AH86,'Récap bâtiment'!$A$104:$O$153,5,FALSE))=TRUE,"",VLOOKUP(AH86,'Récap bâtiment'!$A$104:$O$153,5,FALSE))</f>
        <v/>
      </c>
      <c r="AM86" s="2" t="str">
        <f>IF(ISERROR(VLOOKUP(AH86,'Récap bâtiment'!$A$104:$O$153,6,FALSE))=TRUE,"",VLOOKUP(AH86,'Récap bâtiment'!$A$104:$O$153,6,FALSE))</f>
        <v/>
      </c>
      <c r="AN86" s="2" t="str">
        <f>IF(ISERROR(VLOOKUP(AH86,'Récap bâtiment'!$A$104:$O$153,7,FALSE))=TRUE,"",VLOOKUP(AH86,'Récap bâtiment'!$A$104:$O$153,7,FALSE))</f>
        <v/>
      </c>
      <c r="AO86" s="2" t="str">
        <f>IF(ISERROR(VLOOKUP(AH86,'Récap bâtiment'!$A$104:$O$153,8,FALSE))=TRUE,"",VLOOKUP(AH86,'Récap bâtiment'!$A$104:$O$153,8,FALSE))</f>
        <v/>
      </c>
      <c r="AP86" s="2" t="str">
        <f>IF(ISERROR(VLOOKUP(AH86,'Récap bâtiment'!$A$104:$O$153,9,FALSE))=TRUE,"",VLOOKUP(AH86,'Récap bâtiment'!$A$104:$O$153,9,FALSE))</f>
        <v/>
      </c>
      <c r="AQ86" s="2" t="str">
        <f>IF(ISERROR(VLOOKUP(AH86,'Récap bâtiment'!$A$104:$O$153,10,FALSE))=TRUE,"",VLOOKUP(AH86,'Récap bâtiment'!$A$104:$O$153,10,FALSE))</f>
        <v/>
      </c>
      <c r="AR86" s="2" t="str">
        <f>IF(ISERROR(VLOOKUP(AH86,'Récap bâtiment'!$A$104:$O$153,11,FALSE))=TRUE,"",VLOOKUP(AH86,'Récap bâtiment'!$A$104:$O$153,11,FALSE))</f>
        <v/>
      </c>
      <c r="AS86" s="2" t="str">
        <f>IF(ISERROR(VLOOKUP(AH86,'Récap bâtiment'!$A$104:$O$153,12,FALSE))=TRUE,"",VLOOKUP(AH86,'Récap bâtiment'!$A$104:$O$153,12,FALSE))</f>
        <v/>
      </c>
      <c r="AT86" s="2" t="str">
        <f>IF(ISERROR(VLOOKUP(AH86,'Récap bâtiment'!$A$104:$O$153,13,FALSE))=TRUE,"",VLOOKUP(AH86,'Récap bâtiment'!$A$104:$O$153,13,FALSE))</f>
        <v/>
      </c>
      <c r="AU86" s="2" t="str">
        <f>IF(ISERROR(VLOOKUP(AH86,'Récap bâtiment'!$A$104:$O$153,14,FALSE))=TRUE,"",VLOOKUP(AH86,'Récap bâtiment'!$A$104:$O$153,14,FALSE))</f>
        <v/>
      </c>
      <c r="AV86" s="2" t="str">
        <f>IF(ISERROR(VLOOKUP(AH86,'Récap bâtiment'!$A$104:$O$153,15,FALSE))=TRUE,"",VLOOKUP(AH86,'Récap bâtiment'!$A$104:$O$153,15,FALSE))</f>
        <v/>
      </c>
    </row>
    <row r="87" spans="2:48" x14ac:dyDescent="0.3">
      <c r="B87" s="2"/>
      <c r="C87" s="2" t="str">
        <f>IF(ISERROR(VLOOKUP(B87,'Récap bâtiment'!$A$4:$O$52,2,FALSE))=TRUE,"",VLOOKUP(B87,'Récap bâtiment'!$A$4:$O$52,2,FALSE))</f>
        <v/>
      </c>
      <c r="D87" s="2" t="str">
        <f>IF(ISERROR(VLOOKUP(B87,'Récap bâtiment'!$A$4:$O$52,3,FALSE))=TRUE,"",VLOOKUP(B87,'Récap bâtiment'!$A$4:$O$52,3,FALSE))</f>
        <v/>
      </c>
      <c r="E87" s="2" t="str">
        <f>IF(ISERROR(VLOOKUP(B87,'Récap bâtiment'!$A$4:$O$52,4,FALSE))=TRUE,"",VLOOKUP(B87,'Récap bâtiment'!$A$4:$O$52,4,FALSE))</f>
        <v/>
      </c>
      <c r="F87" s="2" t="str">
        <f>IF(ISERROR(VLOOKUP(B87,'Récap bâtiment'!$A$4:$O$52,5,FALSE))=TRUE,"",VLOOKUP(B87,'Récap bâtiment'!$A$4:$O$52,5,FALSE))</f>
        <v/>
      </c>
      <c r="G87" s="2" t="str">
        <f>IF(ISERROR(VLOOKUP(B87,'Récap bâtiment'!$A$4:$O$52,6,FALSE))=TRUE,"",VLOOKUP(B87,'Récap bâtiment'!$A$4:$O$52,6,FALSE))</f>
        <v/>
      </c>
      <c r="H87" s="2" t="str">
        <f>IF(ISERROR(VLOOKUP(B87,'Récap bâtiment'!$A$4:$O$52,7,FALSE))=TRUE,"",VLOOKUP(B87,'Récap bâtiment'!$A$4:$O$52,7,FALSE))</f>
        <v/>
      </c>
      <c r="I87" s="2" t="str">
        <f>IF(ISERROR(VLOOKUP(B87,'Récap bâtiment'!$A$4:$O$52,8,FALSE))=TRUE,"",VLOOKUP(B87,'Récap bâtiment'!$A$4:$O$52,8,FALSE))</f>
        <v/>
      </c>
      <c r="J87" s="2" t="str">
        <f>IF(ISERROR(VLOOKUP(B87,'Récap bâtiment'!$A$4:$O$52,9,FALSE))=TRUE,"",VLOOKUP(B87,'Récap bâtiment'!$A$4:$O$52,9,FALSE))</f>
        <v/>
      </c>
      <c r="K87" s="2" t="str">
        <f>IF(ISERROR(VLOOKUP(B87,'Récap bâtiment'!$A$4:$O$52,10,FALSE))=TRUE,"",VLOOKUP(B87,'Récap bâtiment'!$A$4:$O$52,10,FALSE))</f>
        <v/>
      </c>
      <c r="L87" s="2" t="str">
        <f>IF(ISERROR(VLOOKUP(B87,'Récap bâtiment'!$A$4:$O$52,11,FALSE))=TRUE,"",VLOOKUP(B87,'Récap bâtiment'!$A$4:$O$52,11,FALSE))</f>
        <v/>
      </c>
      <c r="M87" s="2" t="str">
        <f>IF(ISERROR(VLOOKUP(B87,'Récap bâtiment'!$A$4:$O$52,12,FALSE))=TRUE,"",VLOOKUP(B87,'Récap bâtiment'!$A$4:$O$52,12,FALSE))</f>
        <v/>
      </c>
      <c r="N87" s="2" t="str">
        <f>IF(ISERROR(VLOOKUP(B87,'Récap bâtiment'!$A$4:$O$52,13,FALSE))=TRUE,"",VLOOKUP(B87,'Récap bâtiment'!$A$4:$O$52,13,FALSE))</f>
        <v/>
      </c>
      <c r="O87" s="2" t="str">
        <f>IF(ISERROR(VLOOKUP(B87,'Récap bâtiment'!$A$4:$O$52,14,FALSE))=TRUE,"",VLOOKUP(B87,'Récap bâtiment'!$A$4:$O$52,14,FALSE))</f>
        <v/>
      </c>
      <c r="P87" s="2" t="str">
        <f>IF(ISERROR(VLOOKUP(B87,'Récap bâtiment'!$A$4:$O$52,15,FALSE))=TRUE,"",VLOOKUP(B87,'Récap bâtiment'!$A$4:$O$52,15,FALSE))</f>
        <v/>
      </c>
      <c r="R87" s="2"/>
      <c r="S87" s="2" t="str">
        <f>IF(ISERROR(VLOOKUP(R87,'Récap bâtiment'!$A$54:$O$102,2,FALSE))=TRUE,"",VLOOKUP(R87,'Récap bâtiment'!$A$54:$O$102,2,FALSE))</f>
        <v/>
      </c>
      <c r="T87" s="2" t="str">
        <f>IF(ISERROR(VLOOKUP(R87,'Récap bâtiment'!$A$54:$O$102,3,FALSE))=TRUE,"",VLOOKUP(R87,'Récap bâtiment'!$A$54:$O$102,3,FALSE))</f>
        <v/>
      </c>
      <c r="U87" s="2" t="str">
        <f>IF(ISERROR(VLOOKUP(R87,'Récap bâtiment'!$A$54:$O$102,4,FALSE))=TRUE,"",VLOOKUP(R87,'Récap bâtiment'!$A$54:$O$102,4,FALSE))</f>
        <v/>
      </c>
      <c r="V87" s="2" t="str">
        <f>IF(ISERROR(VLOOKUP(R87,'Récap bâtiment'!$A$54:$O$102,5,FALSE))=TRUE,"",VLOOKUP(R87,'Récap bâtiment'!$A$54:$O$102,5,FALSE))</f>
        <v/>
      </c>
      <c r="W87" s="2" t="str">
        <f>IF(ISERROR(VLOOKUP(R87,'Récap bâtiment'!$A$54:$O$102,6,FALSE))=TRUE,"",VLOOKUP(R87,'Récap bâtiment'!$A$54:$O$102,6,FALSE))</f>
        <v/>
      </c>
      <c r="X87" s="2" t="str">
        <f>IF(ISERROR(VLOOKUP(R87,'Récap bâtiment'!$A$54:$O$102,7,FALSE))=TRUE,"",VLOOKUP(R87,'Récap bâtiment'!$A$54:$O$102,7,FALSE))</f>
        <v/>
      </c>
      <c r="Y87" s="2" t="str">
        <f>IF(ISERROR(VLOOKUP(R87,'Récap bâtiment'!$A$54:$O$102,8,FALSE))=TRUE,"",VLOOKUP(R87,'Récap bâtiment'!$A$54:$O$102,8,FALSE))</f>
        <v/>
      </c>
      <c r="Z87" s="2" t="str">
        <f>IF(ISERROR(VLOOKUP(R87,'Récap bâtiment'!$A$54:$O$102,9,FALSE))=TRUE,"",VLOOKUP(R87,'Récap bâtiment'!$A$54:$O$102,9,FALSE))</f>
        <v/>
      </c>
      <c r="AA87" s="2" t="str">
        <f>IF(ISERROR(VLOOKUP(R87,'Récap bâtiment'!$A$54:$O$102,10,FALSE))=TRUE,"",VLOOKUP(R87,'Récap bâtiment'!$A$54:$O$102,10,FALSE))</f>
        <v/>
      </c>
      <c r="AB87" s="2" t="str">
        <f>IF(ISERROR(VLOOKUP(R87,'Récap bâtiment'!$A$54:$O$102,11,FALSE))=TRUE,"",VLOOKUP(R87,'Récap bâtiment'!$A$54:$O$102,11,FALSE))</f>
        <v/>
      </c>
      <c r="AC87" s="2" t="str">
        <f>IF(ISERROR(VLOOKUP(R87,'Récap bâtiment'!$A$54:$O$102,12,FALSE))=TRUE,"",VLOOKUP(R87,'Récap bâtiment'!$A$54:$O$102,12,FALSE))</f>
        <v/>
      </c>
      <c r="AD87" s="2" t="str">
        <f>IF(ISERROR(VLOOKUP(R87,'Récap bâtiment'!$A$54:$O$102,13,FALSE))=TRUE,"",VLOOKUP(R87,'Récap bâtiment'!$A$54:$O$102,13,FALSE))</f>
        <v/>
      </c>
      <c r="AE87" s="2" t="str">
        <f>IF(ISERROR(VLOOKUP(R87,'Récap bâtiment'!$A$54:$O$102,14,FALSE))=TRUE,"",VLOOKUP(R87,'Récap bâtiment'!$A$54:$O$102,14,FALSE))</f>
        <v/>
      </c>
      <c r="AF87" s="2" t="str">
        <f>IF(ISERROR(VLOOKUP(R87,'Récap bâtiment'!$A$54:$O$102,15,FALSE))=TRUE,"",VLOOKUP(R87,'Récap bâtiment'!$A$54:$O$102,15,FALSE))</f>
        <v/>
      </c>
      <c r="AH87" s="2"/>
      <c r="AI87" s="2" t="str">
        <f>IF(ISERROR(VLOOKUP(AH87,'Récap bâtiment'!$A$104:$O$153,2,FALSE))=TRUE,"",VLOOKUP(AH87,'Récap bâtiment'!$A$104:$O$153,2,FALSE))</f>
        <v/>
      </c>
      <c r="AJ87" s="2" t="str">
        <f>IF(ISERROR(VLOOKUP(AH87,'Récap bâtiment'!$A$104:$O$153,3,FALSE))=TRUE,"",VLOOKUP(AH87,'Récap bâtiment'!$A$104:$O$153,3,FALSE))</f>
        <v/>
      </c>
      <c r="AK87" s="2" t="str">
        <f>IF(ISERROR(VLOOKUP(AH87,'Récap bâtiment'!$A$104:$O$153,4,FALSE))=TRUE,"",VLOOKUP(AH87,'Récap bâtiment'!$A$104:$O$153,4,FALSE))</f>
        <v/>
      </c>
      <c r="AL87" s="2" t="str">
        <f>IF(ISERROR(VLOOKUP(AH87,'Récap bâtiment'!$A$104:$O$153,5,FALSE))=TRUE,"",VLOOKUP(AH87,'Récap bâtiment'!$A$104:$O$153,5,FALSE))</f>
        <v/>
      </c>
      <c r="AM87" s="2" t="str">
        <f>IF(ISERROR(VLOOKUP(AH87,'Récap bâtiment'!$A$104:$O$153,6,FALSE))=TRUE,"",VLOOKUP(AH87,'Récap bâtiment'!$A$104:$O$153,6,FALSE))</f>
        <v/>
      </c>
      <c r="AN87" s="2" t="str">
        <f>IF(ISERROR(VLOOKUP(AH87,'Récap bâtiment'!$A$104:$O$153,7,FALSE))=TRUE,"",VLOOKUP(AH87,'Récap bâtiment'!$A$104:$O$153,7,FALSE))</f>
        <v/>
      </c>
      <c r="AO87" s="2" t="str">
        <f>IF(ISERROR(VLOOKUP(AH87,'Récap bâtiment'!$A$104:$O$153,8,FALSE))=TRUE,"",VLOOKUP(AH87,'Récap bâtiment'!$A$104:$O$153,8,FALSE))</f>
        <v/>
      </c>
      <c r="AP87" s="2" t="str">
        <f>IF(ISERROR(VLOOKUP(AH87,'Récap bâtiment'!$A$104:$O$153,9,FALSE))=TRUE,"",VLOOKUP(AH87,'Récap bâtiment'!$A$104:$O$153,9,FALSE))</f>
        <v/>
      </c>
      <c r="AQ87" s="2" t="str">
        <f>IF(ISERROR(VLOOKUP(AH87,'Récap bâtiment'!$A$104:$O$153,10,FALSE))=TRUE,"",VLOOKUP(AH87,'Récap bâtiment'!$A$104:$O$153,10,FALSE))</f>
        <v/>
      </c>
      <c r="AR87" s="2" t="str">
        <f>IF(ISERROR(VLOOKUP(AH87,'Récap bâtiment'!$A$104:$O$153,11,FALSE))=TRUE,"",VLOOKUP(AH87,'Récap bâtiment'!$A$104:$O$153,11,FALSE))</f>
        <v/>
      </c>
      <c r="AS87" s="2" t="str">
        <f>IF(ISERROR(VLOOKUP(AH87,'Récap bâtiment'!$A$104:$O$153,12,FALSE))=TRUE,"",VLOOKUP(AH87,'Récap bâtiment'!$A$104:$O$153,12,FALSE))</f>
        <v/>
      </c>
      <c r="AT87" s="2" t="str">
        <f>IF(ISERROR(VLOOKUP(AH87,'Récap bâtiment'!$A$104:$O$153,13,FALSE))=TRUE,"",VLOOKUP(AH87,'Récap bâtiment'!$A$104:$O$153,13,FALSE))</f>
        <v/>
      </c>
      <c r="AU87" s="2" t="str">
        <f>IF(ISERROR(VLOOKUP(AH87,'Récap bâtiment'!$A$104:$O$153,14,FALSE))=TRUE,"",VLOOKUP(AH87,'Récap bâtiment'!$A$104:$O$153,14,FALSE))</f>
        <v/>
      </c>
      <c r="AV87" s="2" t="str">
        <f>IF(ISERROR(VLOOKUP(AH87,'Récap bâtiment'!$A$104:$O$153,15,FALSE))=TRUE,"",VLOOKUP(AH87,'Récap bâtiment'!$A$104:$O$153,15,FALSE))</f>
        <v/>
      </c>
    </row>
    <row r="88" spans="2:48" x14ac:dyDescent="0.3">
      <c r="B88" s="2"/>
      <c r="C88" s="2" t="str">
        <f>IF(ISERROR(VLOOKUP(B88,'Récap bâtiment'!$A$4:$O$52,2,FALSE))=TRUE,"",VLOOKUP(B88,'Récap bâtiment'!$A$4:$O$52,2,FALSE))</f>
        <v/>
      </c>
      <c r="D88" s="2" t="str">
        <f>IF(ISERROR(VLOOKUP(B88,'Récap bâtiment'!$A$4:$O$52,3,FALSE))=TRUE,"",VLOOKUP(B88,'Récap bâtiment'!$A$4:$O$52,3,FALSE))</f>
        <v/>
      </c>
      <c r="E88" s="2" t="str">
        <f>IF(ISERROR(VLOOKUP(B88,'Récap bâtiment'!$A$4:$O$52,4,FALSE))=TRUE,"",VLOOKUP(B88,'Récap bâtiment'!$A$4:$O$52,4,FALSE))</f>
        <v/>
      </c>
      <c r="F88" s="2" t="str">
        <f>IF(ISERROR(VLOOKUP(B88,'Récap bâtiment'!$A$4:$O$52,5,FALSE))=TRUE,"",VLOOKUP(B88,'Récap bâtiment'!$A$4:$O$52,5,FALSE))</f>
        <v/>
      </c>
      <c r="G88" s="2" t="str">
        <f>IF(ISERROR(VLOOKUP(B88,'Récap bâtiment'!$A$4:$O$52,6,FALSE))=TRUE,"",VLOOKUP(B88,'Récap bâtiment'!$A$4:$O$52,6,FALSE))</f>
        <v/>
      </c>
      <c r="H88" s="2" t="str">
        <f>IF(ISERROR(VLOOKUP(B88,'Récap bâtiment'!$A$4:$O$52,7,FALSE))=TRUE,"",VLOOKUP(B88,'Récap bâtiment'!$A$4:$O$52,7,FALSE))</f>
        <v/>
      </c>
      <c r="I88" s="2" t="str">
        <f>IF(ISERROR(VLOOKUP(B88,'Récap bâtiment'!$A$4:$O$52,8,FALSE))=TRUE,"",VLOOKUP(B88,'Récap bâtiment'!$A$4:$O$52,8,FALSE))</f>
        <v/>
      </c>
      <c r="J88" s="2" t="str">
        <f>IF(ISERROR(VLOOKUP(B88,'Récap bâtiment'!$A$4:$O$52,9,FALSE))=TRUE,"",VLOOKUP(B88,'Récap bâtiment'!$A$4:$O$52,9,FALSE))</f>
        <v/>
      </c>
      <c r="K88" s="2" t="str">
        <f>IF(ISERROR(VLOOKUP(B88,'Récap bâtiment'!$A$4:$O$52,10,FALSE))=TRUE,"",VLOOKUP(B88,'Récap bâtiment'!$A$4:$O$52,10,FALSE))</f>
        <v/>
      </c>
      <c r="L88" s="2" t="str">
        <f>IF(ISERROR(VLOOKUP(B88,'Récap bâtiment'!$A$4:$O$52,11,FALSE))=TRUE,"",VLOOKUP(B88,'Récap bâtiment'!$A$4:$O$52,11,FALSE))</f>
        <v/>
      </c>
      <c r="M88" s="2" t="str">
        <f>IF(ISERROR(VLOOKUP(B88,'Récap bâtiment'!$A$4:$O$52,12,FALSE))=TRUE,"",VLOOKUP(B88,'Récap bâtiment'!$A$4:$O$52,12,FALSE))</f>
        <v/>
      </c>
      <c r="N88" s="2" t="str">
        <f>IF(ISERROR(VLOOKUP(B88,'Récap bâtiment'!$A$4:$O$52,13,FALSE))=TRUE,"",VLOOKUP(B88,'Récap bâtiment'!$A$4:$O$52,13,FALSE))</f>
        <v/>
      </c>
      <c r="O88" s="2" t="str">
        <f>IF(ISERROR(VLOOKUP(B88,'Récap bâtiment'!$A$4:$O$52,14,FALSE))=TRUE,"",VLOOKUP(B88,'Récap bâtiment'!$A$4:$O$52,14,FALSE))</f>
        <v/>
      </c>
      <c r="P88" s="2" t="str">
        <f>IF(ISERROR(VLOOKUP(B88,'Récap bâtiment'!$A$4:$O$52,15,FALSE))=TRUE,"",VLOOKUP(B88,'Récap bâtiment'!$A$4:$O$52,15,FALSE))</f>
        <v/>
      </c>
      <c r="R88" s="2"/>
      <c r="S88" s="2" t="str">
        <f>IF(ISERROR(VLOOKUP(R88,'Récap bâtiment'!$A$54:$O$102,2,FALSE))=TRUE,"",VLOOKUP(R88,'Récap bâtiment'!$A$54:$O$102,2,FALSE))</f>
        <v/>
      </c>
      <c r="T88" s="2" t="str">
        <f>IF(ISERROR(VLOOKUP(R88,'Récap bâtiment'!$A$54:$O$102,3,FALSE))=TRUE,"",VLOOKUP(R88,'Récap bâtiment'!$A$54:$O$102,3,FALSE))</f>
        <v/>
      </c>
      <c r="U88" s="2" t="str">
        <f>IF(ISERROR(VLOOKUP(R88,'Récap bâtiment'!$A$54:$O$102,4,FALSE))=TRUE,"",VLOOKUP(R88,'Récap bâtiment'!$A$54:$O$102,4,FALSE))</f>
        <v/>
      </c>
      <c r="V88" s="2" t="str">
        <f>IF(ISERROR(VLOOKUP(R88,'Récap bâtiment'!$A$54:$O$102,5,FALSE))=TRUE,"",VLOOKUP(R88,'Récap bâtiment'!$A$54:$O$102,5,FALSE))</f>
        <v/>
      </c>
      <c r="W88" s="2" t="str">
        <f>IF(ISERROR(VLOOKUP(R88,'Récap bâtiment'!$A$54:$O$102,6,FALSE))=TRUE,"",VLOOKUP(R88,'Récap bâtiment'!$A$54:$O$102,6,FALSE))</f>
        <v/>
      </c>
      <c r="X88" s="2" t="str">
        <f>IF(ISERROR(VLOOKUP(R88,'Récap bâtiment'!$A$54:$O$102,7,FALSE))=TRUE,"",VLOOKUP(R88,'Récap bâtiment'!$A$54:$O$102,7,FALSE))</f>
        <v/>
      </c>
      <c r="Y88" s="2" t="str">
        <f>IF(ISERROR(VLOOKUP(R88,'Récap bâtiment'!$A$54:$O$102,8,FALSE))=TRUE,"",VLOOKUP(R88,'Récap bâtiment'!$A$54:$O$102,8,FALSE))</f>
        <v/>
      </c>
      <c r="Z88" s="2" t="str">
        <f>IF(ISERROR(VLOOKUP(R88,'Récap bâtiment'!$A$54:$O$102,9,FALSE))=TRUE,"",VLOOKUP(R88,'Récap bâtiment'!$A$54:$O$102,9,FALSE))</f>
        <v/>
      </c>
      <c r="AA88" s="2" t="str">
        <f>IF(ISERROR(VLOOKUP(R88,'Récap bâtiment'!$A$54:$O$102,10,FALSE))=TRUE,"",VLOOKUP(R88,'Récap bâtiment'!$A$54:$O$102,10,FALSE))</f>
        <v/>
      </c>
      <c r="AB88" s="2" t="str">
        <f>IF(ISERROR(VLOOKUP(R88,'Récap bâtiment'!$A$54:$O$102,11,FALSE))=TRUE,"",VLOOKUP(R88,'Récap bâtiment'!$A$54:$O$102,11,FALSE))</f>
        <v/>
      </c>
      <c r="AC88" s="2" t="str">
        <f>IF(ISERROR(VLOOKUP(R88,'Récap bâtiment'!$A$54:$O$102,12,FALSE))=TRUE,"",VLOOKUP(R88,'Récap bâtiment'!$A$54:$O$102,12,FALSE))</f>
        <v/>
      </c>
      <c r="AD88" s="2" t="str">
        <f>IF(ISERROR(VLOOKUP(R88,'Récap bâtiment'!$A$54:$O$102,13,FALSE))=TRUE,"",VLOOKUP(R88,'Récap bâtiment'!$A$54:$O$102,13,FALSE))</f>
        <v/>
      </c>
      <c r="AE88" s="2" t="str">
        <f>IF(ISERROR(VLOOKUP(R88,'Récap bâtiment'!$A$54:$O$102,14,FALSE))=TRUE,"",VLOOKUP(R88,'Récap bâtiment'!$A$54:$O$102,14,FALSE))</f>
        <v/>
      </c>
      <c r="AF88" s="2" t="str">
        <f>IF(ISERROR(VLOOKUP(R88,'Récap bâtiment'!$A$54:$O$102,15,FALSE))=TRUE,"",VLOOKUP(R88,'Récap bâtiment'!$A$54:$O$102,15,FALSE))</f>
        <v/>
      </c>
      <c r="AH88" s="2"/>
      <c r="AI88" s="2" t="str">
        <f>IF(ISERROR(VLOOKUP(AH88,'Récap bâtiment'!$A$104:$O$153,2,FALSE))=TRUE,"",VLOOKUP(AH88,'Récap bâtiment'!$A$104:$O$153,2,FALSE))</f>
        <v/>
      </c>
      <c r="AJ88" s="2" t="str">
        <f>IF(ISERROR(VLOOKUP(AH88,'Récap bâtiment'!$A$104:$O$153,3,FALSE))=TRUE,"",VLOOKUP(AH88,'Récap bâtiment'!$A$104:$O$153,3,FALSE))</f>
        <v/>
      </c>
      <c r="AK88" s="2" t="str">
        <f>IF(ISERROR(VLOOKUP(AH88,'Récap bâtiment'!$A$104:$O$153,4,FALSE))=TRUE,"",VLOOKUP(AH88,'Récap bâtiment'!$A$104:$O$153,4,FALSE))</f>
        <v/>
      </c>
      <c r="AL88" s="2" t="str">
        <f>IF(ISERROR(VLOOKUP(AH88,'Récap bâtiment'!$A$104:$O$153,5,FALSE))=TRUE,"",VLOOKUP(AH88,'Récap bâtiment'!$A$104:$O$153,5,FALSE))</f>
        <v/>
      </c>
      <c r="AM88" s="2" t="str">
        <f>IF(ISERROR(VLOOKUP(AH88,'Récap bâtiment'!$A$104:$O$153,6,FALSE))=TRUE,"",VLOOKUP(AH88,'Récap bâtiment'!$A$104:$O$153,6,FALSE))</f>
        <v/>
      </c>
      <c r="AN88" s="2" t="str">
        <f>IF(ISERROR(VLOOKUP(AH88,'Récap bâtiment'!$A$104:$O$153,7,FALSE))=TRUE,"",VLOOKUP(AH88,'Récap bâtiment'!$A$104:$O$153,7,FALSE))</f>
        <v/>
      </c>
      <c r="AO88" s="2" t="str">
        <f>IF(ISERROR(VLOOKUP(AH88,'Récap bâtiment'!$A$104:$O$153,8,FALSE))=TRUE,"",VLOOKUP(AH88,'Récap bâtiment'!$A$104:$O$153,8,FALSE))</f>
        <v/>
      </c>
      <c r="AP88" s="2" t="str">
        <f>IF(ISERROR(VLOOKUP(AH88,'Récap bâtiment'!$A$104:$O$153,9,FALSE))=TRUE,"",VLOOKUP(AH88,'Récap bâtiment'!$A$104:$O$153,9,FALSE))</f>
        <v/>
      </c>
      <c r="AQ88" s="2" t="str">
        <f>IF(ISERROR(VLOOKUP(AH88,'Récap bâtiment'!$A$104:$O$153,10,FALSE))=TRUE,"",VLOOKUP(AH88,'Récap bâtiment'!$A$104:$O$153,10,FALSE))</f>
        <v/>
      </c>
      <c r="AR88" s="2" t="str">
        <f>IF(ISERROR(VLOOKUP(AH88,'Récap bâtiment'!$A$104:$O$153,11,FALSE))=TRUE,"",VLOOKUP(AH88,'Récap bâtiment'!$A$104:$O$153,11,FALSE))</f>
        <v/>
      </c>
      <c r="AS88" s="2" t="str">
        <f>IF(ISERROR(VLOOKUP(AH88,'Récap bâtiment'!$A$104:$O$153,12,FALSE))=TRUE,"",VLOOKUP(AH88,'Récap bâtiment'!$A$104:$O$153,12,FALSE))</f>
        <v/>
      </c>
      <c r="AT88" s="2" t="str">
        <f>IF(ISERROR(VLOOKUP(AH88,'Récap bâtiment'!$A$104:$O$153,13,FALSE))=TRUE,"",VLOOKUP(AH88,'Récap bâtiment'!$A$104:$O$153,13,FALSE))</f>
        <v/>
      </c>
      <c r="AU88" s="2" t="str">
        <f>IF(ISERROR(VLOOKUP(AH88,'Récap bâtiment'!$A$104:$O$153,14,FALSE))=TRUE,"",VLOOKUP(AH88,'Récap bâtiment'!$A$104:$O$153,14,FALSE))</f>
        <v/>
      </c>
      <c r="AV88" s="2" t="str">
        <f>IF(ISERROR(VLOOKUP(AH88,'Récap bâtiment'!$A$104:$O$153,15,FALSE))=TRUE,"",VLOOKUP(AH88,'Récap bâtiment'!$A$104:$O$153,15,FALSE))</f>
        <v/>
      </c>
    </row>
    <row r="89" spans="2:48" x14ac:dyDescent="0.3">
      <c r="B89" s="2"/>
      <c r="C89" s="2" t="str">
        <f>IF(ISERROR(VLOOKUP(B89,'Récap bâtiment'!$A$4:$O$52,2,FALSE))=TRUE,"",VLOOKUP(B89,'Récap bâtiment'!$A$4:$O$52,2,FALSE))</f>
        <v/>
      </c>
      <c r="D89" s="2" t="str">
        <f>IF(ISERROR(VLOOKUP(B89,'Récap bâtiment'!$A$4:$O$52,3,FALSE))=TRUE,"",VLOOKUP(B89,'Récap bâtiment'!$A$4:$O$52,3,FALSE))</f>
        <v/>
      </c>
      <c r="E89" s="2" t="str">
        <f>IF(ISERROR(VLOOKUP(B89,'Récap bâtiment'!$A$4:$O$52,4,FALSE))=TRUE,"",VLOOKUP(B89,'Récap bâtiment'!$A$4:$O$52,4,FALSE))</f>
        <v/>
      </c>
      <c r="F89" s="2" t="str">
        <f>IF(ISERROR(VLOOKUP(B89,'Récap bâtiment'!$A$4:$O$52,5,FALSE))=TRUE,"",VLOOKUP(B89,'Récap bâtiment'!$A$4:$O$52,5,FALSE))</f>
        <v/>
      </c>
      <c r="G89" s="2" t="str">
        <f>IF(ISERROR(VLOOKUP(B89,'Récap bâtiment'!$A$4:$O$52,6,FALSE))=TRUE,"",VLOOKUP(B89,'Récap bâtiment'!$A$4:$O$52,6,FALSE))</f>
        <v/>
      </c>
      <c r="H89" s="2" t="str">
        <f>IF(ISERROR(VLOOKUP(B89,'Récap bâtiment'!$A$4:$O$52,7,FALSE))=TRUE,"",VLOOKUP(B89,'Récap bâtiment'!$A$4:$O$52,7,FALSE))</f>
        <v/>
      </c>
      <c r="I89" s="2" t="str">
        <f>IF(ISERROR(VLOOKUP(B89,'Récap bâtiment'!$A$4:$O$52,8,FALSE))=TRUE,"",VLOOKUP(B89,'Récap bâtiment'!$A$4:$O$52,8,FALSE))</f>
        <v/>
      </c>
      <c r="J89" s="2" t="str">
        <f>IF(ISERROR(VLOOKUP(B89,'Récap bâtiment'!$A$4:$O$52,9,FALSE))=TRUE,"",VLOOKUP(B89,'Récap bâtiment'!$A$4:$O$52,9,FALSE))</f>
        <v/>
      </c>
      <c r="K89" s="2" t="str">
        <f>IF(ISERROR(VLOOKUP(B89,'Récap bâtiment'!$A$4:$O$52,10,FALSE))=TRUE,"",VLOOKUP(B89,'Récap bâtiment'!$A$4:$O$52,10,FALSE))</f>
        <v/>
      </c>
      <c r="L89" s="2" t="str">
        <f>IF(ISERROR(VLOOKUP(B89,'Récap bâtiment'!$A$4:$O$52,11,FALSE))=TRUE,"",VLOOKUP(B89,'Récap bâtiment'!$A$4:$O$52,11,FALSE))</f>
        <v/>
      </c>
      <c r="M89" s="2" t="str">
        <f>IF(ISERROR(VLOOKUP(B89,'Récap bâtiment'!$A$4:$O$52,12,FALSE))=TRUE,"",VLOOKUP(B89,'Récap bâtiment'!$A$4:$O$52,12,FALSE))</f>
        <v/>
      </c>
      <c r="N89" s="2" t="str">
        <f>IF(ISERROR(VLOOKUP(B89,'Récap bâtiment'!$A$4:$O$52,13,FALSE))=TRUE,"",VLOOKUP(B89,'Récap bâtiment'!$A$4:$O$52,13,FALSE))</f>
        <v/>
      </c>
      <c r="O89" s="2" t="str">
        <f>IF(ISERROR(VLOOKUP(B89,'Récap bâtiment'!$A$4:$O$52,14,FALSE))=TRUE,"",VLOOKUP(B89,'Récap bâtiment'!$A$4:$O$52,14,FALSE))</f>
        <v/>
      </c>
      <c r="P89" s="2" t="str">
        <f>IF(ISERROR(VLOOKUP(B89,'Récap bâtiment'!$A$4:$O$52,15,FALSE))=TRUE,"",VLOOKUP(B89,'Récap bâtiment'!$A$4:$O$52,15,FALSE))</f>
        <v/>
      </c>
      <c r="R89" s="2"/>
      <c r="S89" s="2" t="str">
        <f>IF(ISERROR(VLOOKUP(R89,'Récap bâtiment'!$A$54:$O$102,2,FALSE))=TRUE,"",VLOOKUP(R89,'Récap bâtiment'!$A$54:$O$102,2,FALSE))</f>
        <v/>
      </c>
      <c r="T89" s="2" t="str">
        <f>IF(ISERROR(VLOOKUP(R89,'Récap bâtiment'!$A$54:$O$102,3,FALSE))=TRUE,"",VLOOKUP(R89,'Récap bâtiment'!$A$54:$O$102,3,FALSE))</f>
        <v/>
      </c>
      <c r="U89" s="2" t="str">
        <f>IF(ISERROR(VLOOKUP(R89,'Récap bâtiment'!$A$54:$O$102,4,FALSE))=TRUE,"",VLOOKUP(R89,'Récap bâtiment'!$A$54:$O$102,4,FALSE))</f>
        <v/>
      </c>
      <c r="V89" s="2" t="str">
        <f>IF(ISERROR(VLOOKUP(R89,'Récap bâtiment'!$A$54:$O$102,5,FALSE))=TRUE,"",VLOOKUP(R89,'Récap bâtiment'!$A$54:$O$102,5,FALSE))</f>
        <v/>
      </c>
      <c r="W89" s="2" t="str">
        <f>IF(ISERROR(VLOOKUP(R89,'Récap bâtiment'!$A$54:$O$102,6,FALSE))=TRUE,"",VLOOKUP(R89,'Récap bâtiment'!$A$54:$O$102,6,FALSE))</f>
        <v/>
      </c>
      <c r="X89" s="2" t="str">
        <f>IF(ISERROR(VLOOKUP(R89,'Récap bâtiment'!$A$54:$O$102,7,FALSE))=TRUE,"",VLOOKUP(R89,'Récap bâtiment'!$A$54:$O$102,7,FALSE))</f>
        <v/>
      </c>
      <c r="Y89" s="2" t="str">
        <f>IF(ISERROR(VLOOKUP(R89,'Récap bâtiment'!$A$54:$O$102,8,FALSE))=TRUE,"",VLOOKUP(R89,'Récap bâtiment'!$A$54:$O$102,8,FALSE))</f>
        <v/>
      </c>
      <c r="Z89" s="2" t="str">
        <f>IF(ISERROR(VLOOKUP(R89,'Récap bâtiment'!$A$54:$O$102,9,FALSE))=TRUE,"",VLOOKUP(R89,'Récap bâtiment'!$A$54:$O$102,9,FALSE))</f>
        <v/>
      </c>
      <c r="AA89" s="2" t="str">
        <f>IF(ISERROR(VLOOKUP(R89,'Récap bâtiment'!$A$54:$O$102,10,FALSE))=TRUE,"",VLOOKUP(R89,'Récap bâtiment'!$A$54:$O$102,10,FALSE))</f>
        <v/>
      </c>
      <c r="AB89" s="2" t="str">
        <f>IF(ISERROR(VLOOKUP(R89,'Récap bâtiment'!$A$54:$O$102,11,FALSE))=TRUE,"",VLOOKUP(R89,'Récap bâtiment'!$A$54:$O$102,11,FALSE))</f>
        <v/>
      </c>
      <c r="AC89" s="2" t="str">
        <f>IF(ISERROR(VLOOKUP(R89,'Récap bâtiment'!$A$54:$O$102,12,FALSE))=TRUE,"",VLOOKUP(R89,'Récap bâtiment'!$A$54:$O$102,12,FALSE))</f>
        <v/>
      </c>
      <c r="AD89" s="2" t="str">
        <f>IF(ISERROR(VLOOKUP(R89,'Récap bâtiment'!$A$54:$O$102,13,FALSE))=TRUE,"",VLOOKUP(R89,'Récap bâtiment'!$A$54:$O$102,13,FALSE))</f>
        <v/>
      </c>
      <c r="AE89" s="2" t="str">
        <f>IF(ISERROR(VLOOKUP(R89,'Récap bâtiment'!$A$54:$O$102,14,FALSE))=TRUE,"",VLOOKUP(R89,'Récap bâtiment'!$A$54:$O$102,14,FALSE))</f>
        <v/>
      </c>
      <c r="AF89" s="2" t="str">
        <f>IF(ISERROR(VLOOKUP(R89,'Récap bâtiment'!$A$54:$O$102,15,FALSE))=TRUE,"",VLOOKUP(R89,'Récap bâtiment'!$A$54:$O$102,15,FALSE))</f>
        <v/>
      </c>
      <c r="AH89" s="2"/>
      <c r="AI89" s="2" t="str">
        <f>IF(ISERROR(VLOOKUP(AH89,'Récap bâtiment'!$A$104:$O$153,2,FALSE))=TRUE,"",VLOOKUP(AH89,'Récap bâtiment'!$A$104:$O$153,2,FALSE))</f>
        <v/>
      </c>
      <c r="AJ89" s="2" t="str">
        <f>IF(ISERROR(VLOOKUP(AH89,'Récap bâtiment'!$A$104:$O$153,3,FALSE))=TRUE,"",VLOOKUP(AH89,'Récap bâtiment'!$A$104:$O$153,3,FALSE))</f>
        <v/>
      </c>
      <c r="AK89" s="2" t="str">
        <f>IF(ISERROR(VLOOKUP(AH89,'Récap bâtiment'!$A$104:$O$153,4,FALSE))=TRUE,"",VLOOKUP(AH89,'Récap bâtiment'!$A$104:$O$153,4,FALSE))</f>
        <v/>
      </c>
      <c r="AL89" s="2" t="str">
        <f>IF(ISERROR(VLOOKUP(AH89,'Récap bâtiment'!$A$104:$O$153,5,FALSE))=TRUE,"",VLOOKUP(AH89,'Récap bâtiment'!$A$104:$O$153,5,FALSE))</f>
        <v/>
      </c>
      <c r="AM89" s="2" t="str">
        <f>IF(ISERROR(VLOOKUP(AH89,'Récap bâtiment'!$A$104:$O$153,6,FALSE))=TRUE,"",VLOOKUP(AH89,'Récap bâtiment'!$A$104:$O$153,6,FALSE))</f>
        <v/>
      </c>
      <c r="AN89" s="2" t="str">
        <f>IF(ISERROR(VLOOKUP(AH89,'Récap bâtiment'!$A$104:$O$153,7,FALSE))=TRUE,"",VLOOKUP(AH89,'Récap bâtiment'!$A$104:$O$153,7,FALSE))</f>
        <v/>
      </c>
      <c r="AO89" s="2" t="str">
        <f>IF(ISERROR(VLOOKUP(AH89,'Récap bâtiment'!$A$104:$O$153,8,FALSE))=TRUE,"",VLOOKUP(AH89,'Récap bâtiment'!$A$104:$O$153,8,FALSE))</f>
        <v/>
      </c>
      <c r="AP89" s="2" t="str">
        <f>IF(ISERROR(VLOOKUP(AH89,'Récap bâtiment'!$A$104:$O$153,9,FALSE))=TRUE,"",VLOOKUP(AH89,'Récap bâtiment'!$A$104:$O$153,9,FALSE))</f>
        <v/>
      </c>
      <c r="AQ89" s="2" t="str">
        <f>IF(ISERROR(VLOOKUP(AH89,'Récap bâtiment'!$A$104:$O$153,10,FALSE))=TRUE,"",VLOOKUP(AH89,'Récap bâtiment'!$A$104:$O$153,10,FALSE))</f>
        <v/>
      </c>
      <c r="AR89" s="2" t="str">
        <f>IF(ISERROR(VLOOKUP(AH89,'Récap bâtiment'!$A$104:$O$153,11,FALSE))=TRUE,"",VLOOKUP(AH89,'Récap bâtiment'!$A$104:$O$153,11,FALSE))</f>
        <v/>
      </c>
      <c r="AS89" s="2" t="str">
        <f>IF(ISERROR(VLOOKUP(AH89,'Récap bâtiment'!$A$104:$O$153,12,FALSE))=TRUE,"",VLOOKUP(AH89,'Récap bâtiment'!$A$104:$O$153,12,FALSE))</f>
        <v/>
      </c>
      <c r="AT89" s="2" t="str">
        <f>IF(ISERROR(VLOOKUP(AH89,'Récap bâtiment'!$A$104:$O$153,13,FALSE))=TRUE,"",VLOOKUP(AH89,'Récap bâtiment'!$A$104:$O$153,13,FALSE))</f>
        <v/>
      </c>
      <c r="AU89" s="2" t="str">
        <f>IF(ISERROR(VLOOKUP(AH89,'Récap bâtiment'!$A$104:$O$153,14,FALSE))=TRUE,"",VLOOKUP(AH89,'Récap bâtiment'!$A$104:$O$153,14,FALSE))</f>
        <v/>
      </c>
      <c r="AV89" s="2" t="str">
        <f>IF(ISERROR(VLOOKUP(AH89,'Récap bâtiment'!$A$104:$O$153,15,FALSE))=TRUE,"",VLOOKUP(AH89,'Récap bâtiment'!$A$104:$O$153,15,FALSE))</f>
        <v/>
      </c>
    </row>
    <row r="90" spans="2:48" x14ac:dyDescent="0.3">
      <c r="B90" s="2"/>
      <c r="C90" s="2" t="str">
        <f>IF(ISERROR(VLOOKUP(B90,'Récap bâtiment'!$A$4:$O$52,2,FALSE))=TRUE,"",VLOOKUP(B90,'Récap bâtiment'!$A$4:$O$52,2,FALSE))</f>
        <v/>
      </c>
      <c r="D90" s="2" t="str">
        <f>IF(ISERROR(VLOOKUP(B90,'Récap bâtiment'!$A$4:$O$52,3,FALSE))=TRUE,"",VLOOKUP(B90,'Récap bâtiment'!$A$4:$O$52,3,FALSE))</f>
        <v/>
      </c>
      <c r="E90" s="2" t="str">
        <f>IF(ISERROR(VLOOKUP(B90,'Récap bâtiment'!$A$4:$O$52,4,FALSE))=TRUE,"",VLOOKUP(B90,'Récap bâtiment'!$A$4:$O$52,4,FALSE))</f>
        <v/>
      </c>
      <c r="F90" s="2" t="str">
        <f>IF(ISERROR(VLOOKUP(B90,'Récap bâtiment'!$A$4:$O$52,5,FALSE))=TRUE,"",VLOOKUP(B90,'Récap bâtiment'!$A$4:$O$52,5,FALSE))</f>
        <v/>
      </c>
      <c r="G90" s="2" t="str">
        <f>IF(ISERROR(VLOOKUP(B90,'Récap bâtiment'!$A$4:$O$52,6,FALSE))=TRUE,"",VLOOKUP(B90,'Récap bâtiment'!$A$4:$O$52,6,FALSE))</f>
        <v/>
      </c>
      <c r="H90" s="2" t="str">
        <f>IF(ISERROR(VLOOKUP(B90,'Récap bâtiment'!$A$4:$O$52,7,FALSE))=TRUE,"",VLOOKUP(B90,'Récap bâtiment'!$A$4:$O$52,7,FALSE))</f>
        <v/>
      </c>
      <c r="I90" s="2" t="str">
        <f>IF(ISERROR(VLOOKUP(B90,'Récap bâtiment'!$A$4:$O$52,8,FALSE))=TRUE,"",VLOOKUP(B90,'Récap bâtiment'!$A$4:$O$52,8,FALSE))</f>
        <v/>
      </c>
      <c r="J90" s="2" t="str">
        <f>IF(ISERROR(VLOOKUP(B90,'Récap bâtiment'!$A$4:$O$52,9,FALSE))=TRUE,"",VLOOKUP(B90,'Récap bâtiment'!$A$4:$O$52,9,FALSE))</f>
        <v/>
      </c>
      <c r="K90" s="2" t="str">
        <f>IF(ISERROR(VLOOKUP(B90,'Récap bâtiment'!$A$4:$O$52,10,FALSE))=TRUE,"",VLOOKUP(B90,'Récap bâtiment'!$A$4:$O$52,10,FALSE))</f>
        <v/>
      </c>
      <c r="L90" s="2" t="str">
        <f>IF(ISERROR(VLOOKUP(B90,'Récap bâtiment'!$A$4:$O$52,11,FALSE))=TRUE,"",VLOOKUP(B90,'Récap bâtiment'!$A$4:$O$52,11,FALSE))</f>
        <v/>
      </c>
      <c r="M90" s="2" t="str">
        <f>IF(ISERROR(VLOOKUP(B90,'Récap bâtiment'!$A$4:$O$52,12,FALSE))=TRUE,"",VLOOKUP(B90,'Récap bâtiment'!$A$4:$O$52,12,FALSE))</f>
        <v/>
      </c>
      <c r="N90" s="2" t="str">
        <f>IF(ISERROR(VLOOKUP(B90,'Récap bâtiment'!$A$4:$O$52,13,FALSE))=TRUE,"",VLOOKUP(B90,'Récap bâtiment'!$A$4:$O$52,13,FALSE))</f>
        <v/>
      </c>
      <c r="O90" s="2" t="str">
        <f>IF(ISERROR(VLOOKUP(B90,'Récap bâtiment'!$A$4:$O$52,14,FALSE))=TRUE,"",VLOOKUP(B90,'Récap bâtiment'!$A$4:$O$52,14,FALSE))</f>
        <v/>
      </c>
      <c r="P90" s="2" t="str">
        <f>IF(ISERROR(VLOOKUP(B90,'Récap bâtiment'!$A$4:$O$52,15,FALSE))=TRUE,"",VLOOKUP(B90,'Récap bâtiment'!$A$4:$O$52,15,FALSE))</f>
        <v/>
      </c>
      <c r="R90" s="2"/>
      <c r="S90" s="2" t="str">
        <f>IF(ISERROR(VLOOKUP(R90,'Récap bâtiment'!$A$54:$O$102,2,FALSE))=TRUE,"",VLOOKUP(R90,'Récap bâtiment'!$A$54:$O$102,2,FALSE))</f>
        <v/>
      </c>
      <c r="T90" s="2" t="str">
        <f>IF(ISERROR(VLOOKUP(R90,'Récap bâtiment'!$A$54:$O$102,3,FALSE))=TRUE,"",VLOOKUP(R90,'Récap bâtiment'!$A$54:$O$102,3,FALSE))</f>
        <v/>
      </c>
      <c r="U90" s="2" t="str">
        <f>IF(ISERROR(VLOOKUP(R90,'Récap bâtiment'!$A$54:$O$102,4,FALSE))=TRUE,"",VLOOKUP(R90,'Récap bâtiment'!$A$54:$O$102,4,FALSE))</f>
        <v/>
      </c>
      <c r="V90" s="2" t="str">
        <f>IF(ISERROR(VLOOKUP(R90,'Récap bâtiment'!$A$54:$O$102,5,FALSE))=TRUE,"",VLOOKUP(R90,'Récap bâtiment'!$A$54:$O$102,5,FALSE))</f>
        <v/>
      </c>
      <c r="W90" s="2" t="str">
        <f>IF(ISERROR(VLOOKUP(R90,'Récap bâtiment'!$A$54:$O$102,6,FALSE))=TRUE,"",VLOOKUP(R90,'Récap bâtiment'!$A$54:$O$102,6,FALSE))</f>
        <v/>
      </c>
      <c r="X90" s="2" t="str">
        <f>IF(ISERROR(VLOOKUP(R90,'Récap bâtiment'!$A$54:$O$102,7,FALSE))=TRUE,"",VLOOKUP(R90,'Récap bâtiment'!$A$54:$O$102,7,FALSE))</f>
        <v/>
      </c>
      <c r="Y90" s="2" t="str">
        <f>IF(ISERROR(VLOOKUP(R90,'Récap bâtiment'!$A$54:$O$102,8,FALSE))=TRUE,"",VLOOKUP(R90,'Récap bâtiment'!$A$54:$O$102,8,FALSE))</f>
        <v/>
      </c>
      <c r="Z90" s="2" t="str">
        <f>IF(ISERROR(VLOOKUP(R90,'Récap bâtiment'!$A$54:$O$102,9,FALSE))=TRUE,"",VLOOKUP(R90,'Récap bâtiment'!$A$54:$O$102,9,FALSE))</f>
        <v/>
      </c>
      <c r="AA90" s="2" t="str">
        <f>IF(ISERROR(VLOOKUP(R90,'Récap bâtiment'!$A$54:$O$102,10,FALSE))=TRUE,"",VLOOKUP(R90,'Récap bâtiment'!$A$54:$O$102,10,FALSE))</f>
        <v/>
      </c>
      <c r="AB90" s="2" t="str">
        <f>IF(ISERROR(VLOOKUP(R90,'Récap bâtiment'!$A$54:$O$102,11,FALSE))=TRUE,"",VLOOKUP(R90,'Récap bâtiment'!$A$54:$O$102,11,FALSE))</f>
        <v/>
      </c>
      <c r="AC90" s="2" t="str">
        <f>IF(ISERROR(VLOOKUP(R90,'Récap bâtiment'!$A$54:$O$102,12,FALSE))=TRUE,"",VLOOKUP(R90,'Récap bâtiment'!$A$54:$O$102,12,FALSE))</f>
        <v/>
      </c>
      <c r="AD90" s="2" t="str">
        <f>IF(ISERROR(VLOOKUP(R90,'Récap bâtiment'!$A$54:$O$102,13,FALSE))=TRUE,"",VLOOKUP(R90,'Récap bâtiment'!$A$54:$O$102,13,FALSE))</f>
        <v/>
      </c>
      <c r="AE90" s="2" t="str">
        <f>IF(ISERROR(VLOOKUP(R90,'Récap bâtiment'!$A$54:$O$102,14,FALSE))=TRUE,"",VLOOKUP(R90,'Récap bâtiment'!$A$54:$O$102,14,FALSE))</f>
        <v/>
      </c>
      <c r="AF90" s="2" t="str">
        <f>IF(ISERROR(VLOOKUP(R90,'Récap bâtiment'!$A$54:$O$102,15,FALSE))=TRUE,"",VLOOKUP(R90,'Récap bâtiment'!$A$54:$O$102,15,FALSE))</f>
        <v/>
      </c>
      <c r="AH90" s="2"/>
      <c r="AI90" s="2" t="str">
        <f>IF(ISERROR(VLOOKUP(AH90,'Récap bâtiment'!$A$104:$O$153,2,FALSE))=TRUE,"",VLOOKUP(AH90,'Récap bâtiment'!$A$104:$O$153,2,FALSE))</f>
        <v/>
      </c>
      <c r="AJ90" s="2" t="str">
        <f>IF(ISERROR(VLOOKUP(AH90,'Récap bâtiment'!$A$104:$O$153,3,FALSE))=TRUE,"",VLOOKUP(AH90,'Récap bâtiment'!$A$104:$O$153,3,FALSE))</f>
        <v/>
      </c>
      <c r="AK90" s="2" t="str">
        <f>IF(ISERROR(VLOOKUP(AH90,'Récap bâtiment'!$A$104:$O$153,4,FALSE))=TRUE,"",VLOOKUP(AH90,'Récap bâtiment'!$A$104:$O$153,4,FALSE))</f>
        <v/>
      </c>
      <c r="AL90" s="2" t="str">
        <f>IF(ISERROR(VLOOKUP(AH90,'Récap bâtiment'!$A$104:$O$153,5,FALSE))=TRUE,"",VLOOKUP(AH90,'Récap bâtiment'!$A$104:$O$153,5,FALSE))</f>
        <v/>
      </c>
      <c r="AM90" s="2" t="str">
        <f>IF(ISERROR(VLOOKUP(AH90,'Récap bâtiment'!$A$104:$O$153,6,FALSE))=TRUE,"",VLOOKUP(AH90,'Récap bâtiment'!$A$104:$O$153,6,FALSE))</f>
        <v/>
      </c>
      <c r="AN90" s="2" t="str">
        <f>IF(ISERROR(VLOOKUP(AH90,'Récap bâtiment'!$A$104:$O$153,7,FALSE))=TRUE,"",VLOOKUP(AH90,'Récap bâtiment'!$A$104:$O$153,7,FALSE))</f>
        <v/>
      </c>
      <c r="AO90" s="2" t="str">
        <f>IF(ISERROR(VLOOKUP(AH90,'Récap bâtiment'!$A$104:$O$153,8,FALSE))=TRUE,"",VLOOKUP(AH90,'Récap bâtiment'!$A$104:$O$153,8,FALSE))</f>
        <v/>
      </c>
      <c r="AP90" s="2" t="str">
        <f>IF(ISERROR(VLOOKUP(AH90,'Récap bâtiment'!$A$104:$O$153,9,FALSE))=TRUE,"",VLOOKUP(AH90,'Récap bâtiment'!$A$104:$O$153,9,FALSE))</f>
        <v/>
      </c>
      <c r="AQ90" s="2" t="str">
        <f>IF(ISERROR(VLOOKUP(AH90,'Récap bâtiment'!$A$104:$O$153,10,FALSE))=TRUE,"",VLOOKUP(AH90,'Récap bâtiment'!$A$104:$O$153,10,FALSE))</f>
        <v/>
      </c>
      <c r="AR90" s="2" t="str">
        <f>IF(ISERROR(VLOOKUP(AH90,'Récap bâtiment'!$A$104:$O$153,11,FALSE))=TRUE,"",VLOOKUP(AH90,'Récap bâtiment'!$A$104:$O$153,11,FALSE))</f>
        <v/>
      </c>
      <c r="AS90" s="2" t="str">
        <f>IF(ISERROR(VLOOKUP(AH90,'Récap bâtiment'!$A$104:$O$153,12,FALSE))=TRUE,"",VLOOKUP(AH90,'Récap bâtiment'!$A$104:$O$153,12,FALSE))</f>
        <v/>
      </c>
      <c r="AT90" s="2" t="str">
        <f>IF(ISERROR(VLOOKUP(AH90,'Récap bâtiment'!$A$104:$O$153,13,FALSE))=TRUE,"",VLOOKUP(AH90,'Récap bâtiment'!$A$104:$O$153,13,FALSE))</f>
        <v/>
      </c>
      <c r="AU90" s="2" t="str">
        <f>IF(ISERROR(VLOOKUP(AH90,'Récap bâtiment'!$A$104:$O$153,14,FALSE))=TRUE,"",VLOOKUP(AH90,'Récap bâtiment'!$A$104:$O$153,14,FALSE))</f>
        <v/>
      </c>
      <c r="AV90" s="2" t="str">
        <f>IF(ISERROR(VLOOKUP(AH90,'Récap bâtiment'!$A$104:$O$153,15,FALSE))=TRUE,"",VLOOKUP(AH90,'Récap bâtiment'!$A$104:$O$153,15,FALSE))</f>
        <v/>
      </c>
    </row>
    <row r="91" spans="2:48" x14ac:dyDescent="0.3">
      <c r="B91" s="2"/>
      <c r="C91" s="2" t="str">
        <f>IF(ISERROR(VLOOKUP(B91,'Récap bâtiment'!$A$4:$O$52,2,FALSE))=TRUE,"",VLOOKUP(B91,'Récap bâtiment'!$A$4:$O$52,2,FALSE))</f>
        <v/>
      </c>
      <c r="D91" s="2" t="str">
        <f>IF(ISERROR(VLOOKUP(B91,'Récap bâtiment'!$A$4:$O$52,3,FALSE))=TRUE,"",VLOOKUP(B91,'Récap bâtiment'!$A$4:$O$52,3,FALSE))</f>
        <v/>
      </c>
      <c r="E91" s="2" t="str">
        <f>IF(ISERROR(VLOOKUP(B91,'Récap bâtiment'!$A$4:$O$52,4,FALSE))=TRUE,"",VLOOKUP(B91,'Récap bâtiment'!$A$4:$O$52,4,FALSE))</f>
        <v/>
      </c>
      <c r="F91" s="2" t="str">
        <f>IF(ISERROR(VLOOKUP(B91,'Récap bâtiment'!$A$4:$O$52,5,FALSE))=TRUE,"",VLOOKUP(B91,'Récap bâtiment'!$A$4:$O$52,5,FALSE))</f>
        <v/>
      </c>
      <c r="G91" s="2" t="str">
        <f>IF(ISERROR(VLOOKUP(B91,'Récap bâtiment'!$A$4:$O$52,6,FALSE))=TRUE,"",VLOOKUP(B91,'Récap bâtiment'!$A$4:$O$52,6,FALSE))</f>
        <v/>
      </c>
      <c r="H91" s="2" t="str">
        <f>IF(ISERROR(VLOOKUP(B91,'Récap bâtiment'!$A$4:$O$52,7,FALSE))=TRUE,"",VLOOKUP(B91,'Récap bâtiment'!$A$4:$O$52,7,FALSE))</f>
        <v/>
      </c>
      <c r="I91" s="2" t="str">
        <f>IF(ISERROR(VLOOKUP(B91,'Récap bâtiment'!$A$4:$O$52,8,FALSE))=TRUE,"",VLOOKUP(B91,'Récap bâtiment'!$A$4:$O$52,8,FALSE))</f>
        <v/>
      </c>
      <c r="J91" s="2" t="str">
        <f>IF(ISERROR(VLOOKUP(B91,'Récap bâtiment'!$A$4:$O$52,9,FALSE))=TRUE,"",VLOOKUP(B91,'Récap bâtiment'!$A$4:$O$52,9,FALSE))</f>
        <v/>
      </c>
      <c r="K91" s="2" t="str">
        <f>IF(ISERROR(VLOOKUP(B91,'Récap bâtiment'!$A$4:$O$52,10,FALSE))=TRUE,"",VLOOKUP(B91,'Récap bâtiment'!$A$4:$O$52,10,FALSE))</f>
        <v/>
      </c>
      <c r="L91" s="2" t="str">
        <f>IF(ISERROR(VLOOKUP(B91,'Récap bâtiment'!$A$4:$O$52,11,FALSE))=TRUE,"",VLOOKUP(B91,'Récap bâtiment'!$A$4:$O$52,11,FALSE))</f>
        <v/>
      </c>
      <c r="M91" s="2" t="str">
        <f>IF(ISERROR(VLOOKUP(B91,'Récap bâtiment'!$A$4:$O$52,12,FALSE))=TRUE,"",VLOOKUP(B91,'Récap bâtiment'!$A$4:$O$52,12,FALSE))</f>
        <v/>
      </c>
      <c r="N91" s="2" t="str">
        <f>IF(ISERROR(VLOOKUP(B91,'Récap bâtiment'!$A$4:$O$52,13,FALSE))=TRUE,"",VLOOKUP(B91,'Récap bâtiment'!$A$4:$O$52,13,FALSE))</f>
        <v/>
      </c>
      <c r="O91" s="2" t="str">
        <f>IF(ISERROR(VLOOKUP(B91,'Récap bâtiment'!$A$4:$O$52,14,FALSE))=TRUE,"",VLOOKUP(B91,'Récap bâtiment'!$A$4:$O$52,14,FALSE))</f>
        <v/>
      </c>
      <c r="P91" s="2" t="str">
        <f>IF(ISERROR(VLOOKUP(B91,'Récap bâtiment'!$A$4:$O$52,15,FALSE))=TRUE,"",VLOOKUP(B91,'Récap bâtiment'!$A$4:$O$52,15,FALSE))</f>
        <v/>
      </c>
      <c r="R91" s="2"/>
      <c r="S91" s="2" t="str">
        <f>IF(ISERROR(VLOOKUP(R91,'Récap bâtiment'!$A$54:$O$102,2,FALSE))=TRUE,"",VLOOKUP(R91,'Récap bâtiment'!$A$54:$O$102,2,FALSE))</f>
        <v/>
      </c>
      <c r="T91" s="2" t="str">
        <f>IF(ISERROR(VLOOKUP(R91,'Récap bâtiment'!$A$54:$O$102,3,FALSE))=TRUE,"",VLOOKUP(R91,'Récap bâtiment'!$A$54:$O$102,3,FALSE))</f>
        <v/>
      </c>
      <c r="U91" s="2" t="str">
        <f>IF(ISERROR(VLOOKUP(R91,'Récap bâtiment'!$A$54:$O$102,4,FALSE))=TRUE,"",VLOOKUP(R91,'Récap bâtiment'!$A$54:$O$102,4,FALSE))</f>
        <v/>
      </c>
      <c r="V91" s="2" t="str">
        <f>IF(ISERROR(VLOOKUP(R91,'Récap bâtiment'!$A$54:$O$102,5,FALSE))=TRUE,"",VLOOKUP(R91,'Récap bâtiment'!$A$54:$O$102,5,FALSE))</f>
        <v/>
      </c>
      <c r="W91" s="2" t="str">
        <f>IF(ISERROR(VLOOKUP(R91,'Récap bâtiment'!$A$54:$O$102,6,FALSE))=TRUE,"",VLOOKUP(R91,'Récap bâtiment'!$A$54:$O$102,6,FALSE))</f>
        <v/>
      </c>
      <c r="X91" s="2" t="str">
        <f>IF(ISERROR(VLOOKUP(R91,'Récap bâtiment'!$A$54:$O$102,7,FALSE))=TRUE,"",VLOOKUP(R91,'Récap bâtiment'!$A$54:$O$102,7,FALSE))</f>
        <v/>
      </c>
      <c r="Y91" s="2" t="str">
        <f>IF(ISERROR(VLOOKUP(R91,'Récap bâtiment'!$A$54:$O$102,8,FALSE))=TRUE,"",VLOOKUP(R91,'Récap bâtiment'!$A$54:$O$102,8,FALSE))</f>
        <v/>
      </c>
      <c r="Z91" s="2" t="str">
        <f>IF(ISERROR(VLOOKUP(R91,'Récap bâtiment'!$A$54:$O$102,9,FALSE))=TRUE,"",VLOOKUP(R91,'Récap bâtiment'!$A$54:$O$102,9,FALSE))</f>
        <v/>
      </c>
      <c r="AA91" s="2" t="str">
        <f>IF(ISERROR(VLOOKUP(R91,'Récap bâtiment'!$A$54:$O$102,10,FALSE))=TRUE,"",VLOOKUP(R91,'Récap bâtiment'!$A$54:$O$102,10,FALSE))</f>
        <v/>
      </c>
      <c r="AB91" s="2" t="str">
        <f>IF(ISERROR(VLOOKUP(R91,'Récap bâtiment'!$A$54:$O$102,11,FALSE))=TRUE,"",VLOOKUP(R91,'Récap bâtiment'!$A$54:$O$102,11,FALSE))</f>
        <v/>
      </c>
      <c r="AC91" s="2" t="str">
        <f>IF(ISERROR(VLOOKUP(R91,'Récap bâtiment'!$A$54:$O$102,12,FALSE))=TRUE,"",VLOOKUP(R91,'Récap bâtiment'!$A$54:$O$102,12,FALSE))</f>
        <v/>
      </c>
      <c r="AD91" s="2" t="str">
        <f>IF(ISERROR(VLOOKUP(R91,'Récap bâtiment'!$A$54:$O$102,13,FALSE))=TRUE,"",VLOOKUP(R91,'Récap bâtiment'!$A$54:$O$102,13,FALSE))</f>
        <v/>
      </c>
      <c r="AE91" s="2" t="str">
        <f>IF(ISERROR(VLOOKUP(R91,'Récap bâtiment'!$A$54:$O$102,14,FALSE))=TRUE,"",VLOOKUP(R91,'Récap bâtiment'!$A$54:$O$102,14,FALSE))</f>
        <v/>
      </c>
      <c r="AF91" s="2" t="str">
        <f>IF(ISERROR(VLOOKUP(R91,'Récap bâtiment'!$A$54:$O$102,15,FALSE))=TRUE,"",VLOOKUP(R91,'Récap bâtiment'!$A$54:$O$102,15,FALSE))</f>
        <v/>
      </c>
      <c r="AH91" s="2"/>
      <c r="AI91" s="2" t="str">
        <f>IF(ISERROR(VLOOKUP(AH91,'Récap bâtiment'!$A$104:$O$153,2,FALSE))=TRUE,"",VLOOKUP(AH91,'Récap bâtiment'!$A$104:$O$153,2,FALSE))</f>
        <v/>
      </c>
      <c r="AJ91" s="2" t="str">
        <f>IF(ISERROR(VLOOKUP(AH91,'Récap bâtiment'!$A$104:$O$153,3,FALSE))=TRUE,"",VLOOKUP(AH91,'Récap bâtiment'!$A$104:$O$153,3,FALSE))</f>
        <v/>
      </c>
      <c r="AK91" s="2" t="str">
        <f>IF(ISERROR(VLOOKUP(AH91,'Récap bâtiment'!$A$104:$O$153,4,FALSE))=TRUE,"",VLOOKUP(AH91,'Récap bâtiment'!$A$104:$O$153,4,FALSE))</f>
        <v/>
      </c>
      <c r="AL91" s="2" t="str">
        <f>IF(ISERROR(VLOOKUP(AH91,'Récap bâtiment'!$A$104:$O$153,5,FALSE))=TRUE,"",VLOOKUP(AH91,'Récap bâtiment'!$A$104:$O$153,5,FALSE))</f>
        <v/>
      </c>
      <c r="AM91" s="2" t="str">
        <f>IF(ISERROR(VLOOKUP(AH91,'Récap bâtiment'!$A$104:$O$153,6,FALSE))=TRUE,"",VLOOKUP(AH91,'Récap bâtiment'!$A$104:$O$153,6,FALSE))</f>
        <v/>
      </c>
      <c r="AN91" s="2" t="str">
        <f>IF(ISERROR(VLOOKUP(AH91,'Récap bâtiment'!$A$104:$O$153,7,FALSE))=TRUE,"",VLOOKUP(AH91,'Récap bâtiment'!$A$104:$O$153,7,FALSE))</f>
        <v/>
      </c>
      <c r="AO91" s="2" t="str">
        <f>IF(ISERROR(VLOOKUP(AH91,'Récap bâtiment'!$A$104:$O$153,8,FALSE))=TRUE,"",VLOOKUP(AH91,'Récap bâtiment'!$A$104:$O$153,8,FALSE))</f>
        <v/>
      </c>
      <c r="AP91" s="2" t="str">
        <f>IF(ISERROR(VLOOKUP(AH91,'Récap bâtiment'!$A$104:$O$153,9,FALSE))=TRUE,"",VLOOKUP(AH91,'Récap bâtiment'!$A$104:$O$153,9,FALSE))</f>
        <v/>
      </c>
      <c r="AQ91" s="2" t="str">
        <f>IF(ISERROR(VLOOKUP(AH91,'Récap bâtiment'!$A$104:$O$153,10,FALSE))=TRUE,"",VLOOKUP(AH91,'Récap bâtiment'!$A$104:$O$153,10,FALSE))</f>
        <v/>
      </c>
      <c r="AR91" s="2" t="str">
        <f>IF(ISERROR(VLOOKUP(AH91,'Récap bâtiment'!$A$104:$O$153,11,FALSE))=TRUE,"",VLOOKUP(AH91,'Récap bâtiment'!$A$104:$O$153,11,FALSE))</f>
        <v/>
      </c>
      <c r="AS91" s="2" t="str">
        <f>IF(ISERROR(VLOOKUP(AH91,'Récap bâtiment'!$A$104:$O$153,12,FALSE))=TRUE,"",VLOOKUP(AH91,'Récap bâtiment'!$A$104:$O$153,12,FALSE))</f>
        <v/>
      </c>
      <c r="AT91" s="2" t="str">
        <f>IF(ISERROR(VLOOKUP(AH91,'Récap bâtiment'!$A$104:$O$153,13,FALSE))=TRUE,"",VLOOKUP(AH91,'Récap bâtiment'!$A$104:$O$153,13,FALSE))</f>
        <v/>
      </c>
      <c r="AU91" s="2" t="str">
        <f>IF(ISERROR(VLOOKUP(AH91,'Récap bâtiment'!$A$104:$O$153,14,FALSE))=TRUE,"",VLOOKUP(AH91,'Récap bâtiment'!$A$104:$O$153,14,FALSE))</f>
        <v/>
      </c>
      <c r="AV91" s="2" t="str">
        <f>IF(ISERROR(VLOOKUP(AH91,'Récap bâtiment'!$A$104:$O$153,15,FALSE))=TRUE,"",VLOOKUP(AH91,'Récap bâtiment'!$A$104:$O$153,15,FALSE))</f>
        <v/>
      </c>
    </row>
    <row r="92" spans="2:48" x14ac:dyDescent="0.3">
      <c r="B92" s="2"/>
      <c r="C92" s="2" t="str">
        <f>IF(ISERROR(VLOOKUP(B92,'Récap bâtiment'!$A$4:$O$52,2,FALSE))=TRUE,"",VLOOKUP(B92,'Récap bâtiment'!$A$4:$O$52,2,FALSE))</f>
        <v/>
      </c>
      <c r="D92" s="2" t="str">
        <f>IF(ISERROR(VLOOKUP(B92,'Récap bâtiment'!$A$4:$O$52,3,FALSE))=TRUE,"",VLOOKUP(B92,'Récap bâtiment'!$A$4:$O$52,3,FALSE))</f>
        <v/>
      </c>
      <c r="E92" s="2" t="str">
        <f>IF(ISERROR(VLOOKUP(B92,'Récap bâtiment'!$A$4:$O$52,4,FALSE))=TRUE,"",VLOOKUP(B92,'Récap bâtiment'!$A$4:$O$52,4,FALSE))</f>
        <v/>
      </c>
      <c r="F92" s="2" t="str">
        <f>IF(ISERROR(VLOOKUP(B92,'Récap bâtiment'!$A$4:$O$52,5,FALSE))=TRUE,"",VLOOKUP(B92,'Récap bâtiment'!$A$4:$O$52,5,FALSE))</f>
        <v/>
      </c>
      <c r="G92" s="2" t="str">
        <f>IF(ISERROR(VLOOKUP(B92,'Récap bâtiment'!$A$4:$O$52,6,FALSE))=TRUE,"",VLOOKUP(B92,'Récap bâtiment'!$A$4:$O$52,6,FALSE))</f>
        <v/>
      </c>
      <c r="H92" s="2" t="str">
        <f>IF(ISERROR(VLOOKUP(B92,'Récap bâtiment'!$A$4:$O$52,7,FALSE))=TRUE,"",VLOOKUP(B92,'Récap bâtiment'!$A$4:$O$52,7,FALSE))</f>
        <v/>
      </c>
      <c r="I92" s="2" t="str">
        <f>IF(ISERROR(VLOOKUP(B92,'Récap bâtiment'!$A$4:$O$52,8,FALSE))=TRUE,"",VLOOKUP(B92,'Récap bâtiment'!$A$4:$O$52,8,FALSE))</f>
        <v/>
      </c>
      <c r="J92" s="2" t="str">
        <f>IF(ISERROR(VLOOKUP(B92,'Récap bâtiment'!$A$4:$O$52,9,FALSE))=TRUE,"",VLOOKUP(B92,'Récap bâtiment'!$A$4:$O$52,9,FALSE))</f>
        <v/>
      </c>
      <c r="K92" s="2" t="str">
        <f>IF(ISERROR(VLOOKUP(B92,'Récap bâtiment'!$A$4:$O$52,10,FALSE))=TRUE,"",VLOOKUP(B92,'Récap bâtiment'!$A$4:$O$52,10,FALSE))</f>
        <v/>
      </c>
      <c r="L92" s="2" t="str">
        <f>IF(ISERROR(VLOOKUP(B92,'Récap bâtiment'!$A$4:$O$52,11,FALSE))=TRUE,"",VLOOKUP(B92,'Récap bâtiment'!$A$4:$O$52,11,FALSE))</f>
        <v/>
      </c>
      <c r="M92" s="2" t="str">
        <f>IF(ISERROR(VLOOKUP(B92,'Récap bâtiment'!$A$4:$O$52,12,FALSE))=TRUE,"",VLOOKUP(B92,'Récap bâtiment'!$A$4:$O$52,12,FALSE))</f>
        <v/>
      </c>
      <c r="N92" s="2" t="str">
        <f>IF(ISERROR(VLOOKUP(B92,'Récap bâtiment'!$A$4:$O$52,13,FALSE))=TRUE,"",VLOOKUP(B92,'Récap bâtiment'!$A$4:$O$52,13,FALSE))</f>
        <v/>
      </c>
      <c r="O92" s="2" t="str">
        <f>IF(ISERROR(VLOOKUP(B92,'Récap bâtiment'!$A$4:$O$52,14,FALSE))=TRUE,"",VLOOKUP(B92,'Récap bâtiment'!$A$4:$O$52,14,FALSE))</f>
        <v/>
      </c>
      <c r="P92" s="2" t="str">
        <f>IF(ISERROR(VLOOKUP(B92,'Récap bâtiment'!$A$4:$O$52,15,FALSE))=TRUE,"",VLOOKUP(B92,'Récap bâtiment'!$A$4:$O$52,15,FALSE))</f>
        <v/>
      </c>
      <c r="R92" s="2"/>
      <c r="S92" s="2" t="str">
        <f>IF(ISERROR(VLOOKUP(R92,'Récap bâtiment'!$A$54:$O$102,2,FALSE))=TRUE,"",VLOOKUP(R92,'Récap bâtiment'!$A$54:$O$102,2,FALSE))</f>
        <v/>
      </c>
      <c r="T92" s="2" t="str">
        <f>IF(ISERROR(VLOOKUP(R92,'Récap bâtiment'!$A$54:$O$102,3,FALSE))=TRUE,"",VLOOKUP(R92,'Récap bâtiment'!$A$54:$O$102,3,FALSE))</f>
        <v/>
      </c>
      <c r="U92" s="2" t="str">
        <f>IF(ISERROR(VLOOKUP(R92,'Récap bâtiment'!$A$54:$O$102,4,FALSE))=TRUE,"",VLOOKUP(R92,'Récap bâtiment'!$A$54:$O$102,4,FALSE))</f>
        <v/>
      </c>
      <c r="V92" s="2" t="str">
        <f>IF(ISERROR(VLOOKUP(R92,'Récap bâtiment'!$A$54:$O$102,5,FALSE))=TRUE,"",VLOOKUP(R92,'Récap bâtiment'!$A$54:$O$102,5,FALSE))</f>
        <v/>
      </c>
      <c r="W92" s="2" t="str">
        <f>IF(ISERROR(VLOOKUP(R92,'Récap bâtiment'!$A$54:$O$102,6,FALSE))=TRUE,"",VLOOKUP(R92,'Récap bâtiment'!$A$54:$O$102,6,FALSE))</f>
        <v/>
      </c>
      <c r="X92" s="2" t="str">
        <f>IF(ISERROR(VLOOKUP(R92,'Récap bâtiment'!$A$54:$O$102,7,FALSE))=TRUE,"",VLOOKUP(R92,'Récap bâtiment'!$A$54:$O$102,7,FALSE))</f>
        <v/>
      </c>
      <c r="Y92" s="2" t="str">
        <f>IF(ISERROR(VLOOKUP(R92,'Récap bâtiment'!$A$54:$O$102,8,FALSE))=TRUE,"",VLOOKUP(R92,'Récap bâtiment'!$A$54:$O$102,8,FALSE))</f>
        <v/>
      </c>
      <c r="Z92" s="2" t="str">
        <f>IF(ISERROR(VLOOKUP(R92,'Récap bâtiment'!$A$54:$O$102,9,FALSE))=TRUE,"",VLOOKUP(R92,'Récap bâtiment'!$A$54:$O$102,9,FALSE))</f>
        <v/>
      </c>
      <c r="AA92" s="2" t="str">
        <f>IF(ISERROR(VLOOKUP(R92,'Récap bâtiment'!$A$54:$O$102,10,FALSE))=TRUE,"",VLOOKUP(R92,'Récap bâtiment'!$A$54:$O$102,10,FALSE))</f>
        <v/>
      </c>
      <c r="AB92" s="2" t="str">
        <f>IF(ISERROR(VLOOKUP(R92,'Récap bâtiment'!$A$54:$O$102,11,FALSE))=TRUE,"",VLOOKUP(R92,'Récap bâtiment'!$A$54:$O$102,11,FALSE))</f>
        <v/>
      </c>
      <c r="AC92" s="2" t="str">
        <f>IF(ISERROR(VLOOKUP(R92,'Récap bâtiment'!$A$54:$O$102,12,FALSE))=TRUE,"",VLOOKUP(R92,'Récap bâtiment'!$A$54:$O$102,12,FALSE))</f>
        <v/>
      </c>
      <c r="AD92" s="2" t="str">
        <f>IF(ISERROR(VLOOKUP(R92,'Récap bâtiment'!$A$54:$O$102,13,FALSE))=TRUE,"",VLOOKUP(R92,'Récap bâtiment'!$A$54:$O$102,13,FALSE))</f>
        <v/>
      </c>
      <c r="AE92" s="2" t="str">
        <f>IF(ISERROR(VLOOKUP(R92,'Récap bâtiment'!$A$54:$O$102,14,FALSE))=TRUE,"",VLOOKUP(R92,'Récap bâtiment'!$A$54:$O$102,14,FALSE))</f>
        <v/>
      </c>
      <c r="AF92" s="2" t="str">
        <f>IF(ISERROR(VLOOKUP(R92,'Récap bâtiment'!$A$54:$O$102,15,FALSE))=TRUE,"",VLOOKUP(R92,'Récap bâtiment'!$A$54:$O$102,15,FALSE))</f>
        <v/>
      </c>
      <c r="AH92" s="2"/>
      <c r="AI92" s="2" t="str">
        <f>IF(ISERROR(VLOOKUP(AH92,'Récap bâtiment'!$A$104:$O$153,2,FALSE))=TRUE,"",VLOOKUP(AH92,'Récap bâtiment'!$A$104:$O$153,2,FALSE))</f>
        <v/>
      </c>
      <c r="AJ92" s="2" t="str">
        <f>IF(ISERROR(VLOOKUP(AH92,'Récap bâtiment'!$A$104:$O$153,3,FALSE))=TRUE,"",VLOOKUP(AH92,'Récap bâtiment'!$A$104:$O$153,3,FALSE))</f>
        <v/>
      </c>
      <c r="AK92" s="2" t="str">
        <f>IF(ISERROR(VLOOKUP(AH92,'Récap bâtiment'!$A$104:$O$153,4,FALSE))=TRUE,"",VLOOKUP(AH92,'Récap bâtiment'!$A$104:$O$153,4,FALSE))</f>
        <v/>
      </c>
      <c r="AL92" s="2" t="str">
        <f>IF(ISERROR(VLOOKUP(AH92,'Récap bâtiment'!$A$104:$O$153,5,FALSE))=TRUE,"",VLOOKUP(AH92,'Récap bâtiment'!$A$104:$O$153,5,FALSE))</f>
        <v/>
      </c>
      <c r="AM92" s="2" t="str">
        <f>IF(ISERROR(VLOOKUP(AH92,'Récap bâtiment'!$A$104:$O$153,6,FALSE))=TRUE,"",VLOOKUP(AH92,'Récap bâtiment'!$A$104:$O$153,6,FALSE))</f>
        <v/>
      </c>
      <c r="AN92" s="2" t="str">
        <f>IF(ISERROR(VLOOKUP(AH92,'Récap bâtiment'!$A$104:$O$153,7,FALSE))=TRUE,"",VLOOKUP(AH92,'Récap bâtiment'!$A$104:$O$153,7,FALSE))</f>
        <v/>
      </c>
      <c r="AO92" s="2" t="str">
        <f>IF(ISERROR(VLOOKUP(AH92,'Récap bâtiment'!$A$104:$O$153,8,FALSE))=TRUE,"",VLOOKUP(AH92,'Récap bâtiment'!$A$104:$O$153,8,FALSE))</f>
        <v/>
      </c>
      <c r="AP92" s="2" t="str">
        <f>IF(ISERROR(VLOOKUP(AH92,'Récap bâtiment'!$A$104:$O$153,9,FALSE))=TRUE,"",VLOOKUP(AH92,'Récap bâtiment'!$A$104:$O$153,9,FALSE))</f>
        <v/>
      </c>
      <c r="AQ92" s="2" t="str">
        <f>IF(ISERROR(VLOOKUP(AH92,'Récap bâtiment'!$A$104:$O$153,10,FALSE))=TRUE,"",VLOOKUP(AH92,'Récap bâtiment'!$A$104:$O$153,10,FALSE))</f>
        <v/>
      </c>
      <c r="AR92" s="2" t="str">
        <f>IF(ISERROR(VLOOKUP(AH92,'Récap bâtiment'!$A$104:$O$153,11,FALSE))=TRUE,"",VLOOKUP(AH92,'Récap bâtiment'!$A$104:$O$153,11,FALSE))</f>
        <v/>
      </c>
      <c r="AS92" s="2" t="str">
        <f>IF(ISERROR(VLOOKUP(AH92,'Récap bâtiment'!$A$104:$O$153,12,FALSE))=TRUE,"",VLOOKUP(AH92,'Récap bâtiment'!$A$104:$O$153,12,FALSE))</f>
        <v/>
      </c>
      <c r="AT92" s="2" t="str">
        <f>IF(ISERROR(VLOOKUP(AH92,'Récap bâtiment'!$A$104:$O$153,13,FALSE))=TRUE,"",VLOOKUP(AH92,'Récap bâtiment'!$A$104:$O$153,13,FALSE))</f>
        <v/>
      </c>
      <c r="AU92" s="2" t="str">
        <f>IF(ISERROR(VLOOKUP(AH92,'Récap bâtiment'!$A$104:$O$153,14,FALSE))=TRUE,"",VLOOKUP(AH92,'Récap bâtiment'!$A$104:$O$153,14,FALSE))</f>
        <v/>
      </c>
      <c r="AV92" s="2" t="str">
        <f>IF(ISERROR(VLOOKUP(AH92,'Récap bâtiment'!$A$104:$O$153,15,FALSE))=TRUE,"",VLOOKUP(AH92,'Récap bâtiment'!$A$104:$O$153,15,FALSE))</f>
        <v/>
      </c>
    </row>
    <row r="93" spans="2:48" x14ac:dyDescent="0.3">
      <c r="B93" s="2"/>
      <c r="C93" s="2" t="str">
        <f>IF(ISERROR(VLOOKUP(B93,'Récap bâtiment'!$A$4:$O$52,2,FALSE))=TRUE,"",VLOOKUP(B93,'Récap bâtiment'!$A$4:$O$52,2,FALSE))</f>
        <v/>
      </c>
      <c r="D93" s="2" t="str">
        <f>IF(ISERROR(VLOOKUP(B93,'Récap bâtiment'!$A$4:$O$52,3,FALSE))=TRUE,"",VLOOKUP(B93,'Récap bâtiment'!$A$4:$O$52,3,FALSE))</f>
        <v/>
      </c>
      <c r="E93" s="2" t="str">
        <f>IF(ISERROR(VLOOKUP(B93,'Récap bâtiment'!$A$4:$O$52,4,FALSE))=TRUE,"",VLOOKUP(B93,'Récap bâtiment'!$A$4:$O$52,4,FALSE))</f>
        <v/>
      </c>
      <c r="F93" s="2" t="str">
        <f>IF(ISERROR(VLOOKUP(B93,'Récap bâtiment'!$A$4:$O$52,5,FALSE))=TRUE,"",VLOOKUP(B93,'Récap bâtiment'!$A$4:$O$52,5,FALSE))</f>
        <v/>
      </c>
      <c r="G93" s="2" t="str">
        <f>IF(ISERROR(VLOOKUP(B93,'Récap bâtiment'!$A$4:$O$52,6,FALSE))=TRUE,"",VLOOKUP(B93,'Récap bâtiment'!$A$4:$O$52,6,FALSE))</f>
        <v/>
      </c>
      <c r="H93" s="2" t="str">
        <f>IF(ISERROR(VLOOKUP(B93,'Récap bâtiment'!$A$4:$O$52,7,FALSE))=TRUE,"",VLOOKUP(B93,'Récap bâtiment'!$A$4:$O$52,7,FALSE))</f>
        <v/>
      </c>
      <c r="I93" s="2" t="str">
        <f>IF(ISERROR(VLOOKUP(B93,'Récap bâtiment'!$A$4:$O$52,8,FALSE))=TRUE,"",VLOOKUP(B93,'Récap bâtiment'!$A$4:$O$52,8,FALSE))</f>
        <v/>
      </c>
      <c r="J93" s="2" t="str">
        <f>IF(ISERROR(VLOOKUP(B93,'Récap bâtiment'!$A$4:$O$52,9,FALSE))=TRUE,"",VLOOKUP(B93,'Récap bâtiment'!$A$4:$O$52,9,FALSE))</f>
        <v/>
      </c>
      <c r="K93" s="2" t="str">
        <f>IF(ISERROR(VLOOKUP(B93,'Récap bâtiment'!$A$4:$O$52,10,FALSE))=TRUE,"",VLOOKUP(B93,'Récap bâtiment'!$A$4:$O$52,10,FALSE))</f>
        <v/>
      </c>
      <c r="L93" s="2" t="str">
        <f>IF(ISERROR(VLOOKUP(B93,'Récap bâtiment'!$A$4:$O$52,11,FALSE))=TRUE,"",VLOOKUP(B93,'Récap bâtiment'!$A$4:$O$52,11,FALSE))</f>
        <v/>
      </c>
      <c r="M93" s="2" t="str">
        <f>IF(ISERROR(VLOOKUP(B93,'Récap bâtiment'!$A$4:$O$52,12,FALSE))=TRUE,"",VLOOKUP(B93,'Récap bâtiment'!$A$4:$O$52,12,FALSE))</f>
        <v/>
      </c>
      <c r="N93" s="2" t="str">
        <f>IF(ISERROR(VLOOKUP(B93,'Récap bâtiment'!$A$4:$O$52,13,FALSE))=TRUE,"",VLOOKUP(B93,'Récap bâtiment'!$A$4:$O$52,13,FALSE))</f>
        <v/>
      </c>
      <c r="O93" s="2" t="str">
        <f>IF(ISERROR(VLOOKUP(B93,'Récap bâtiment'!$A$4:$O$52,14,FALSE))=TRUE,"",VLOOKUP(B93,'Récap bâtiment'!$A$4:$O$52,14,FALSE))</f>
        <v/>
      </c>
      <c r="P93" s="2" t="str">
        <f>IF(ISERROR(VLOOKUP(B93,'Récap bâtiment'!$A$4:$O$52,15,FALSE))=TRUE,"",VLOOKUP(B93,'Récap bâtiment'!$A$4:$O$52,15,FALSE))</f>
        <v/>
      </c>
      <c r="R93" s="2"/>
      <c r="S93" s="2" t="str">
        <f>IF(ISERROR(VLOOKUP(R93,'Récap bâtiment'!$A$54:$O$102,2,FALSE))=TRUE,"",VLOOKUP(R93,'Récap bâtiment'!$A$54:$O$102,2,FALSE))</f>
        <v/>
      </c>
      <c r="T93" s="2" t="str">
        <f>IF(ISERROR(VLOOKUP(R93,'Récap bâtiment'!$A$54:$O$102,3,FALSE))=TRUE,"",VLOOKUP(R93,'Récap bâtiment'!$A$54:$O$102,3,FALSE))</f>
        <v/>
      </c>
      <c r="U93" s="2" t="str">
        <f>IF(ISERROR(VLOOKUP(R93,'Récap bâtiment'!$A$54:$O$102,4,FALSE))=TRUE,"",VLOOKUP(R93,'Récap bâtiment'!$A$54:$O$102,4,FALSE))</f>
        <v/>
      </c>
      <c r="V93" s="2" t="str">
        <f>IF(ISERROR(VLOOKUP(R93,'Récap bâtiment'!$A$54:$O$102,5,FALSE))=TRUE,"",VLOOKUP(R93,'Récap bâtiment'!$A$54:$O$102,5,FALSE))</f>
        <v/>
      </c>
      <c r="W93" s="2" t="str">
        <f>IF(ISERROR(VLOOKUP(R93,'Récap bâtiment'!$A$54:$O$102,6,FALSE))=TRUE,"",VLOOKUP(R93,'Récap bâtiment'!$A$54:$O$102,6,FALSE))</f>
        <v/>
      </c>
      <c r="X93" s="2" t="str">
        <f>IF(ISERROR(VLOOKUP(R93,'Récap bâtiment'!$A$54:$O$102,7,FALSE))=TRUE,"",VLOOKUP(R93,'Récap bâtiment'!$A$54:$O$102,7,FALSE))</f>
        <v/>
      </c>
      <c r="Y93" s="2" t="str">
        <f>IF(ISERROR(VLOOKUP(R93,'Récap bâtiment'!$A$54:$O$102,8,FALSE))=TRUE,"",VLOOKUP(R93,'Récap bâtiment'!$A$54:$O$102,8,FALSE))</f>
        <v/>
      </c>
      <c r="Z93" s="2" t="str">
        <f>IF(ISERROR(VLOOKUP(R93,'Récap bâtiment'!$A$54:$O$102,9,FALSE))=TRUE,"",VLOOKUP(R93,'Récap bâtiment'!$A$54:$O$102,9,FALSE))</f>
        <v/>
      </c>
      <c r="AA93" s="2" t="str">
        <f>IF(ISERROR(VLOOKUP(R93,'Récap bâtiment'!$A$54:$O$102,10,FALSE))=TRUE,"",VLOOKUP(R93,'Récap bâtiment'!$A$54:$O$102,10,FALSE))</f>
        <v/>
      </c>
      <c r="AB93" s="2" t="str">
        <f>IF(ISERROR(VLOOKUP(R93,'Récap bâtiment'!$A$54:$O$102,11,FALSE))=TRUE,"",VLOOKUP(R93,'Récap bâtiment'!$A$54:$O$102,11,FALSE))</f>
        <v/>
      </c>
      <c r="AC93" s="2" t="str">
        <f>IF(ISERROR(VLOOKUP(R93,'Récap bâtiment'!$A$54:$O$102,12,FALSE))=TRUE,"",VLOOKUP(R93,'Récap bâtiment'!$A$54:$O$102,12,FALSE))</f>
        <v/>
      </c>
      <c r="AD93" s="2" t="str">
        <f>IF(ISERROR(VLOOKUP(R93,'Récap bâtiment'!$A$54:$O$102,13,FALSE))=TRUE,"",VLOOKUP(R93,'Récap bâtiment'!$A$54:$O$102,13,FALSE))</f>
        <v/>
      </c>
      <c r="AE93" s="2" t="str">
        <f>IF(ISERROR(VLOOKUP(R93,'Récap bâtiment'!$A$54:$O$102,14,FALSE))=TRUE,"",VLOOKUP(R93,'Récap bâtiment'!$A$54:$O$102,14,FALSE))</f>
        <v/>
      </c>
      <c r="AF93" s="2" t="str">
        <f>IF(ISERROR(VLOOKUP(R93,'Récap bâtiment'!$A$54:$O$102,15,FALSE))=TRUE,"",VLOOKUP(R93,'Récap bâtiment'!$A$54:$O$102,15,FALSE))</f>
        <v/>
      </c>
      <c r="AH93" s="2"/>
      <c r="AI93" s="2" t="str">
        <f>IF(ISERROR(VLOOKUP(AH93,'Récap bâtiment'!$A$104:$O$153,2,FALSE))=TRUE,"",VLOOKUP(AH93,'Récap bâtiment'!$A$104:$O$153,2,FALSE))</f>
        <v/>
      </c>
      <c r="AJ93" s="2" t="str">
        <f>IF(ISERROR(VLOOKUP(AH93,'Récap bâtiment'!$A$104:$O$153,3,FALSE))=TRUE,"",VLOOKUP(AH93,'Récap bâtiment'!$A$104:$O$153,3,FALSE))</f>
        <v/>
      </c>
      <c r="AK93" s="2" t="str">
        <f>IF(ISERROR(VLOOKUP(AH93,'Récap bâtiment'!$A$104:$O$153,4,FALSE))=TRUE,"",VLOOKUP(AH93,'Récap bâtiment'!$A$104:$O$153,4,FALSE))</f>
        <v/>
      </c>
      <c r="AL93" s="2" t="str">
        <f>IF(ISERROR(VLOOKUP(AH93,'Récap bâtiment'!$A$104:$O$153,5,FALSE))=TRUE,"",VLOOKUP(AH93,'Récap bâtiment'!$A$104:$O$153,5,FALSE))</f>
        <v/>
      </c>
      <c r="AM93" s="2" t="str">
        <f>IF(ISERROR(VLOOKUP(AH93,'Récap bâtiment'!$A$104:$O$153,6,FALSE))=TRUE,"",VLOOKUP(AH93,'Récap bâtiment'!$A$104:$O$153,6,FALSE))</f>
        <v/>
      </c>
      <c r="AN93" s="2" t="str">
        <f>IF(ISERROR(VLOOKUP(AH93,'Récap bâtiment'!$A$104:$O$153,7,FALSE))=TRUE,"",VLOOKUP(AH93,'Récap bâtiment'!$A$104:$O$153,7,FALSE))</f>
        <v/>
      </c>
      <c r="AO93" s="2" t="str">
        <f>IF(ISERROR(VLOOKUP(AH93,'Récap bâtiment'!$A$104:$O$153,8,FALSE))=TRUE,"",VLOOKUP(AH93,'Récap bâtiment'!$A$104:$O$153,8,FALSE))</f>
        <v/>
      </c>
      <c r="AP93" s="2" t="str">
        <f>IF(ISERROR(VLOOKUP(AH93,'Récap bâtiment'!$A$104:$O$153,9,FALSE))=TRUE,"",VLOOKUP(AH93,'Récap bâtiment'!$A$104:$O$153,9,FALSE))</f>
        <v/>
      </c>
      <c r="AQ93" s="2" t="str">
        <f>IF(ISERROR(VLOOKUP(AH93,'Récap bâtiment'!$A$104:$O$153,10,FALSE))=TRUE,"",VLOOKUP(AH93,'Récap bâtiment'!$A$104:$O$153,10,FALSE))</f>
        <v/>
      </c>
      <c r="AR93" s="2" t="str">
        <f>IF(ISERROR(VLOOKUP(AH93,'Récap bâtiment'!$A$104:$O$153,11,FALSE))=TRUE,"",VLOOKUP(AH93,'Récap bâtiment'!$A$104:$O$153,11,FALSE))</f>
        <v/>
      </c>
      <c r="AS93" s="2" t="str">
        <f>IF(ISERROR(VLOOKUP(AH93,'Récap bâtiment'!$A$104:$O$153,12,FALSE))=TRUE,"",VLOOKUP(AH93,'Récap bâtiment'!$A$104:$O$153,12,FALSE))</f>
        <v/>
      </c>
      <c r="AT93" s="2" t="str">
        <f>IF(ISERROR(VLOOKUP(AH93,'Récap bâtiment'!$A$104:$O$153,13,FALSE))=TRUE,"",VLOOKUP(AH93,'Récap bâtiment'!$A$104:$O$153,13,FALSE))</f>
        <v/>
      </c>
      <c r="AU93" s="2" t="str">
        <f>IF(ISERROR(VLOOKUP(AH93,'Récap bâtiment'!$A$104:$O$153,14,FALSE))=TRUE,"",VLOOKUP(AH93,'Récap bâtiment'!$A$104:$O$153,14,FALSE))</f>
        <v/>
      </c>
      <c r="AV93" s="2" t="str">
        <f>IF(ISERROR(VLOOKUP(AH93,'Récap bâtiment'!$A$104:$O$153,15,FALSE))=TRUE,"",VLOOKUP(AH93,'Récap bâtiment'!$A$104:$O$153,15,FALSE))</f>
        <v/>
      </c>
    </row>
  </sheetData>
  <mergeCells count="216">
    <mergeCell ref="AH79:AV79"/>
    <mergeCell ref="AH80:AH81"/>
    <mergeCell ref="AI80:AI81"/>
    <mergeCell ref="AJ80:AJ81"/>
    <mergeCell ref="AK80:AK81"/>
    <mergeCell ref="AL80:AS80"/>
    <mergeCell ref="AT80:AT81"/>
    <mergeCell ref="AU80:AU81"/>
    <mergeCell ref="AV80:AV81"/>
    <mergeCell ref="R80:R81"/>
    <mergeCell ref="S80:S81"/>
    <mergeCell ref="T80:T81"/>
    <mergeCell ref="U80:U81"/>
    <mergeCell ref="V80:AC80"/>
    <mergeCell ref="AD80:AD81"/>
    <mergeCell ref="AE80:AE81"/>
    <mergeCell ref="AF80:AF81"/>
    <mergeCell ref="R79:AF79"/>
    <mergeCell ref="B80:B81"/>
    <mergeCell ref="C80:C81"/>
    <mergeCell ref="D80:D81"/>
    <mergeCell ref="E80:E81"/>
    <mergeCell ref="F80:M80"/>
    <mergeCell ref="N80:N81"/>
    <mergeCell ref="O80:O81"/>
    <mergeCell ref="P80:P81"/>
    <mergeCell ref="B79:P79"/>
    <mergeCell ref="AV58:AV59"/>
    <mergeCell ref="AH68:AT68"/>
    <mergeCell ref="AH69:AH70"/>
    <mergeCell ref="AI69:AI70"/>
    <mergeCell ref="AJ69:AJ70"/>
    <mergeCell ref="AK69:AK70"/>
    <mergeCell ref="AL69:AS69"/>
    <mergeCell ref="AT69:AT70"/>
    <mergeCell ref="AU69:AU70"/>
    <mergeCell ref="AV69:AV70"/>
    <mergeCell ref="AV36:AV37"/>
    <mergeCell ref="AH46:AT46"/>
    <mergeCell ref="AH47:AH48"/>
    <mergeCell ref="AI47:AI48"/>
    <mergeCell ref="AJ47:AJ48"/>
    <mergeCell ref="AK47:AK48"/>
    <mergeCell ref="AL47:AS47"/>
    <mergeCell ref="AT47:AT48"/>
    <mergeCell ref="AU47:AU48"/>
    <mergeCell ref="AV47:AV48"/>
    <mergeCell ref="AU14:AU15"/>
    <mergeCell ref="AH57:AT57"/>
    <mergeCell ref="AH58:AH59"/>
    <mergeCell ref="AI58:AI59"/>
    <mergeCell ref="AJ58:AJ59"/>
    <mergeCell ref="AK58:AK59"/>
    <mergeCell ref="AL58:AS58"/>
    <mergeCell ref="AT58:AT59"/>
    <mergeCell ref="AU36:AU37"/>
    <mergeCell ref="AU58:AU59"/>
    <mergeCell ref="AJ14:AJ15"/>
    <mergeCell ref="AK14:AK15"/>
    <mergeCell ref="AL14:AS14"/>
    <mergeCell ref="AH35:AT35"/>
    <mergeCell ref="AH36:AH37"/>
    <mergeCell ref="AI36:AI37"/>
    <mergeCell ref="AJ36:AJ37"/>
    <mergeCell ref="AK36:AK37"/>
    <mergeCell ref="AL36:AS36"/>
    <mergeCell ref="AT36:AT37"/>
    <mergeCell ref="AT14:AT15"/>
    <mergeCell ref="AL3:AS3"/>
    <mergeCell ref="AT3:AT4"/>
    <mergeCell ref="AU3:AU4"/>
    <mergeCell ref="AV3:AV4"/>
    <mergeCell ref="AH13:AT13"/>
    <mergeCell ref="AE69:AE70"/>
    <mergeCell ref="AF69:AF70"/>
    <mergeCell ref="AH2:AT2"/>
    <mergeCell ref="AH3:AH4"/>
    <mergeCell ref="AI3:AI4"/>
    <mergeCell ref="AJ3:AJ4"/>
    <mergeCell ref="AK3:AK4"/>
    <mergeCell ref="AV14:AV15"/>
    <mergeCell ref="AH24:AT24"/>
    <mergeCell ref="AH25:AH26"/>
    <mergeCell ref="AI25:AI26"/>
    <mergeCell ref="AJ25:AJ26"/>
    <mergeCell ref="AK25:AK26"/>
    <mergeCell ref="AL25:AS25"/>
    <mergeCell ref="AT25:AT26"/>
    <mergeCell ref="AU25:AU26"/>
    <mergeCell ref="AV25:AV26"/>
    <mergeCell ref="AH14:AH15"/>
    <mergeCell ref="AI14:AI15"/>
    <mergeCell ref="R68:AD68"/>
    <mergeCell ref="R69:R70"/>
    <mergeCell ref="S69:S70"/>
    <mergeCell ref="T69:T70"/>
    <mergeCell ref="U69:U70"/>
    <mergeCell ref="V69:AC69"/>
    <mergeCell ref="AD69:AD70"/>
    <mergeCell ref="AE47:AE48"/>
    <mergeCell ref="AF47:AF48"/>
    <mergeCell ref="R57:AD57"/>
    <mergeCell ref="R58:R59"/>
    <mergeCell ref="S58:S59"/>
    <mergeCell ref="T58:T59"/>
    <mergeCell ref="U58:U59"/>
    <mergeCell ref="V58:AC58"/>
    <mergeCell ref="AD58:AD59"/>
    <mergeCell ref="AE58:AE59"/>
    <mergeCell ref="AF58:AF59"/>
    <mergeCell ref="R46:AD46"/>
    <mergeCell ref="R47:R48"/>
    <mergeCell ref="S47:S48"/>
    <mergeCell ref="T47:T48"/>
    <mergeCell ref="U47:U48"/>
    <mergeCell ref="V47:AC47"/>
    <mergeCell ref="AD47:AD48"/>
    <mergeCell ref="AE25:AE26"/>
    <mergeCell ref="AF25:AF26"/>
    <mergeCell ref="R35:AD35"/>
    <mergeCell ref="R36:R37"/>
    <mergeCell ref="S36:S37"/>
    <mergeCell ref="T36:T37"/>
    <mergeCell ref="U36:U37"/>
    <mergeCell ref="V36:AC36"/>
    <mergeCell ref="AD36:AD37"/>
    <mergeCell ref="AE36:AE37"/>
    <mergeCell ref="AF36:AF37"/>
    <mergeCell ref="AE3:AE4"/>
    <mergeCell ref="AF3:AF4"/>
    <mergeCell ref="R13:AD13"/>
    <mergeCell ref="R14:R15"/>
    <mergeCell ref="S14:S15"/>
    <mergeCell ref="T14:T15"/>
    <mergeCell ref="U14:U15"/>
    <mergeCell ref="V14:AC14"/>
    <mergeCell ref="AD14:AD15"/>
    <mergeCell ref="AE14:AE15"/>
    <mergeCell ref="AF14:AF15"/>
    <mergeCell ref="R2:AD2"/>
    <mergeCell ref="R3:R4"/>
    <mergeCell ref="S3:S4"/>
    <mergeCell ref="T3:T4"/>
    <mergeCell ref="U3:U4"/>
    <mergeCell ref="V3:AC3"/>
    <mergeCell ref="AD3:AD4"/>
    <mergeCell ref="R24:AD24"/>
    <mergeCell ref="R25:R26"/>
    <mergeCell ref="S25:S26"/>
    <mergeCell ref="T25:T26"/>
    <mergeCell ref="U25:U26"/>
    <mergeCell ref="V25:AC25"/>
    <mergeCell ref="AD25:AD26"/>
    <mergeCell ref="B2:N2"/>
    <mergeCell ref="B3:B4"/>
    <mergeCell ref="C3:C4"/>
    <mergeCell ref="D3:D4"/>
    <mergeCell ref="E3:E4"/>
    <mergeCell ref="F3:M3"/>
    <mergeCell ref="N3:N4"/>
    <mergeCell ref="P25:P26"/>
    <mergeCell ref="O14:O15"/>
    <mergeCell ref="P14:P15"/>
    <mergeCell ref="B13:N13"/>
    <mergeCell ref="B14:B15"/>
    <mergeCell ref="C14:C15"/>
    <mergeCell ref="D14:D15"/>
    <mergeCell ref="E14:E15"/>
    <mergeCell ref="F14:M14"/>
    <mergeCell ref="N14:N15"/>
    <mergeCell ref="O25:O26"/>
    <mergeCell ref="O3:O4"/>
    <mergeCell ref="P3:P4"/>
    <mergeCell ref="B35:N35"/>
    <mergeCell ref="B36:B37"/>
    <mergeCell ref="C36:C37"/>
    <mergeCell ref="D36:D37"/>
    <mergeCell ref="B46:N46"/>
    <mergeCell ref="B24:N24"/>
    <mergeCell ref="B25:B26"/>
    <mergeCell ref="C25:C26"/>
    <mergeCell ref="D25:D26"/>
    <mergeCell ref="E25:E26"/>
    <mergeCell ref="F25:M25"/>
    <mergeCell ref="N25:N26"/>
    <mergeCell ref="E36:E37"/>
    <mergeCell ref="F36:M36"/>
    <mergeCell ref="N36:N37"/>
    <mergeCell ref="O36:O37"/>
    <mergeCell ref="P36:P37"/>
    <mergeCell ref="O47:O48"/>
    <mergeCell ref="P47:P48"/>
    <mergeCell ref="B57:N57"/>
    <mergeCell ref="B58:B59"/>
    <mergeCell ref="C58:C59"/>
    <mergeCell ref="D58:D59"/>
    <mergeCell ref="E58:E59"/>
    <mergeCell ref="F58:M58"/>
    <mergeCell ref="N58:N59"/>
    <mergeCell ref="O58:O59"/>
    <mergeCell ref="B47:B48"/>
    <mergeCell ref="C47:C48"/>
    <mergeCell ref="D47:D48"/>
    <mergeCell ref="E47:E48"/>
    <mergeCell ref="F47:M47"/>
    <mergeCell ref="N47:N48"/>
    <mergeCell ref="P58:P59"/>
    <mergeCell ref="B68:N68"/>
    <mergeCell ref="B69:B70"/>
    <mergeCell ref="C69:C70"/>
    <mergeCell ref="D69:D70"/>
    <mergeCell ref="E69:E70"/>
    <mergeCell ref="F69:M69"/>
    <mergeCell ref="N69:N70"/>
    <mergeCell ref="O69:O70"/>
    <mergeCell ref="P69:P70"/>
  </mergeCells>
  <conditionalFormatting sqref="A1:XFD1048576">
    <cfRule type="beginsWith" dxfId="15" priority="1" operator="beginsWith" text="Violet">
      <formula>LEFT(A1,LEN("Violet"))="Violet"</formula>
    </cfRule>
    <cfRule type="beginsWith" dxfId="14" priority="2" operator="beginsWith" text="Jaune">
      <formula>LEFT(A1,LEN("Jaune"))="Jaune"</formula>
    </cfRule>
    <cfRule type="beginsWith" dxfId="13" priority="3" operator="beginsWith" text="Rouge">
      <formula>LEFT(A1,LEN("Rouge"))="Rouge"</formula>
    </cfRule>
    <cfRule type="beginsWith" dxfId="12" priority="4" operator="beginsWith" text="Vert">
      <formula>LEFT(A1,LEN("Vert"))="Vert"</formula>
    </cfRule>
    <cfRule type="beginsWith" dxfId="11" priority="5" operator="beginsWith" text="Bleu">
      <formula>LEFT(A1,LEN("Bleu"))="Bleu"</formula>
    </cfRule>
    <cfRule type="beginsWith" dxfId="10" priority="6" operator="beginsWith" text="Gris">
      <formula>LEFT(A1,LEN("Gris"))="Gris"</formula>
    </cfRule>
    <cfRule type="beginsWith" dxfId="9" priority="7" operator="beginsWith" text="Marron">
      <formula>LEFT(A1,LEN("Marron"))="Marron"</formula>
    </cfRule>
    <cfRule type="cellIs" dxfId="8" priority="8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9ABE0F-CB78-4BCE-BB7D-5F11B1CFC816}">
          <x14:formula1>
            <xm:f>'Récap bâtiment'!$A$4:$A$52</xm:f>
          </x14:formula1>
          <xm:sqref>B71:B77 B5:B11 B16:B22 B27:B33 B38:B44 B49:B55 B60:B66 B82:B93</xm:sqref>
        </x14:dataValidation>
        <x14:dataValidation type="list" allowBlank="1" showInputMessage="1" showErrorMessage="1" xr:uid="{BA37132D-9511-42D4-84AA-041E6BFF5387}">
          <x14:formula1>
            <xm:f>'Récap bâtiment'!$A$54:$A$102</xm:f>
          </x14:formula1>
          <xm:sqref>R71:R77 R60:R66 R49:R55 R38:R44 R27:R33 R16:R22 R82:R93 R5:R11</xm:sqref>
        </x14:dataValidation>
        <x14:dataValidation type="list" allowBlank="1" showInputMessage="1" showErrorMessage="1" xr:uid="{0E4B27A8-7A16-43C3-8319-F51566CD447A}">
          <x14:formula1>
            <xm:f>'Récap bâtiment'!$A$104:$A$153</xm:f>
          </x14:formula1>
          <xm:sqref>AH71:AH77 AH5:AH11 AH16:AH22 AH27:AH33 AH38:AH44 AH49:AH55 AH60:AH66 AH82:AH93</xm:sqref>
        </x14:dataValidation>
        <x14:dataValidation type="list" allowBlank="1" showInputMessage="1" showErrorMessage="1" xr:uid="{1B554DF2-2E38-42A6-9B82-0042E72CE25E}">
          <x14:formula1>
            <xm:f>'Récap bâtiment'!$Z$4:$Z$11</xm:f>
          </x14:formula1>
          <xm:sqref>P2 P13 P24 P35 P46 P57 P68 AF2 AF13 AF24 AF35 AF46 AF57 AF68 AV2 AV13 AV24 AV35 AV46 AV57 AV68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093E-3297-46BF-9C7B-B6CF2B07819C}">
  <dimension ref="A1:Y88"/>
  <sheetViews>
    <sheetView zoomScale="85" zoomScaleNormal="85" workbookViewId="0">
      <selection activeCell="B10" sqref="B10"/>
    </sheetView>
  </sheetViews>
  <sheetFormatPr baseColWidth="10" defaultRowHeight="14.4" x14ac:dyDescent="0.3"/>
  <cols>
    <col min="1" max="1" width="11.5546875" style="6"/>
    <col min="2" max="2" width="21.109375" customWidth="1"/>
    <col min="3" max="3" width="4.77734375" customWidth="1"/>
    <col min="5" max="5" width="21.5546875" customWidth="1"/>
    <col min="6" max="6" width="11.21875" customWidth="1"/>
    <col min="7" max="7" width="11.44140625" customWidth="1"/>
    <col min="8" max="8" width="12.109375" customWidth="1"/>
    <col min="9" max="9" width="2.5546875" style="6" customWidth="1"/>
    <col min="10" max="10" width="21.109375" customWidth="1"/>
    <col min="11" max="11" width="4.77734375" customWidth="1"/>
    <col min="13" max="13" width="21.5546875" customWidth="1"/>
    <col min="14" max="14" width="11.21875" customWidth="1"/>
    <col min="15" max="15" width="11.44140625" customWidth="1"/>
    <col min="16" max="16" width="12.109375" customWidth="1"/>
    <col min="17" max="17" width="2.21875" style="6" customWidth="1"/>
    <col min="18" max="18" width="21.109375" customWidth="1"/>
    <col min="19" max="19" width="4.77734375" customWidth="1"/>
    <col min="21" max="21" width="21.5546875" customWidth="1"/>
    <col min="22" max="22" width="11.21875" customWidth="1"/>
    <col min="23" max="23" width="11.44140625" customWidth="1"/>
    <col min="24" max="24" width="12.109375" customWidth="1"/>
    <col min="25" max="25" width="11.5546875" style="6"/>
  </cols>
  <sheetData>
    <row r="1" spans="2:24" s="6" customFormat="1" x14ac:dyDescent="0.3"/>
    <row r="2" spans="2:24" ht="18" x14ac:dyDescent="0.35">
      <c r="B2" s="23" t="s">
        <v>208</v>
      </c>
      <c r="C2" s="23"/>
      <c r="D2" s="23"/>
      <c r="E2" s="23"/>
      <c r="F2" s="23"/>
      <c r="G2" s="23"/>
      <c r="H2" s="23"/>
      <c r="J2" s="23" t="s">
        <v>209</v>
      </c>
      <c r="K2" s="23"/>
      <c r="L2" s="23"/>
      <c r="M2" s="23"/>
      <c r="N2" s="23"/>
      <c r="O2" s="23"/>
      <c r="P2" s="23"/>
      <c r="R2" s="23" t="s">
        <v>210</v>
      </c>
      <c r="S2" s="23"/>
      <c r="T2" s="23"/>
      <c r="U2" s="23"/>
      <c r="V2" s="23"/>
      <c r="W2" s="23"/>
      <c r="X2" s="23"/>
    </row>
    <row r="3" spans="2:24" x14ac:dyDescent="0.3">
      <c r="B3" s="24" t="s">
        <v>194</v>
      </c>
      <c r="C3" s="25"/>
      <c r="D3" s="26" t="s">
        <v>190</v>
      </c>
      <c r="E3" s="27"/>
      <c r="F3" s="28" t="s">
        <v>199</v>
      </c>
      <c r="G3" s="29"/>
      <c r="H3" s="7" t="str">
        <f>VLOOKUP(D3,'Récap bâtiment'!$U$4:$X$19,4,FALSE)</f>
        <v>Textile</v>
      </c>
      <c r="J3" s="24" t="s">
        <v>194</v>
      </c>
      <c r="K3" s="25"/>
      <c r="L3" s="26" t="s">
        <v>186</v>
      </c>
      <c r="M3" s="27"/>
      <c r="N3" s="28" t="s">
        <v>199</v>
      </c>
      <c r="O3" s="29"/>
      <c r="P3" s="7" t="str">
        <f>VLOOKUP(L3,'Récap bâtiment'!$U$4:$X$19,4,FALSE)</f>
        <v>Bois</v>
      </c>
      <c r="R3" s="24" t="s">
        <v>194</v>
      </c>
      <c r="S3" s="25"/>
      <c r="T3" s="26" t="s">
        <v>183</v>
      </c>
      <c r="U3" s="27"/>
      <c r="V3" s="28" t="s">
        <v>199</v>
      </c>
      <c r="W3" s="29"/>
      <c r="X3" s="7" t="str">
        <f>VLOOKUP(T3,'Récap bâtiment'!$U$4:$X$19,4,FALSE)</f>
        <v>Papyrus</v>
      </c>
    </row>
    <row r="4" spans="2:24" x14ac:dyDescent="0.3">
      <c r="B4" s="8" t="s">
        <v>198</v>
      </c>
      <c r="C4" s="9"/>
      <c r="D4" s="28" t="s">
        <v>202</v>
      </c>
      <c r="E4" s="29"/>
      <c r="F4" s="10"/>
      <c r="G4" s="31" t="s">
        <v>201</v>
      </c>
      <c r="H4" s="11" t="str">
        <f>J2</f>
        <v>Crobe</v>
      </c>
      <c r="J4" s="8" t="s">
        <v>198</v>
      </c>
      <c r="K4" s="9">
        <v>32</v>
      </c>
      <c r="L4" s="28" t="s">
        <v>202</v>
      </c>
      <c r="M4" s="29"/>
      <c r="N4" s="10">
        <v>3</v>
      </c>
      <c r="O4" s="31" t="s">
        <v>201</v>
      </c>
      <c r="P4" s="11" t="str">
        <f>R2</f>
        <v>KefkaDC</v>
      </c>
      <c r="R4" s="8" t="s">
        <v>198</v>
      </c>
      <c r="S4" s="9">
        <v>5</v>
      </c>
      <c r="T4" s="28" t="s">
        <v>202</v>
      </c>
      <c r="U4" s="29"/>
      <c r="V4" s="10">
        <v>2</v>
      </c>
      <c r="W4" s="31" t="s">
        <v>201</v>
      </c>
      <c r="X4" s="11" t="str">
        <f>R31</f>
        <v>Machu Pichu</v>
      </c>
    </row>
    <row r="5" spans="2:24" x14ac:dyDescent="0.3">
      <c r="B5" s="8" t="s">
        <v>197</v>
      </c>
      <c r="C5" s="9"/>
      <c r="D5" s="28" t="s">
        <v>200</v>
      </c>
      <c r="E5" s="29"/>
      <c r="F5" s="10"/>
      <c r="G5" s="32"/>
      <c r="H5" s="11" t="str">
        <f>B31</f>
        <v>Phénicia</v>
      </c>
      <c r="J5" s="8" t="s">
        <v>197</v>
      </c>
      <c r="K5" s="9">
        <v>1</v>
      </c>
      <c r="L5" s="28" t="s">
        <v>200</v>
      </c>
      <c r="M5" s="29"/>
      <c r="N5" s="10">
        <v>1</v>
      </c>
      <c r="O5" s="32"/>
      <c r="P5" s="11" t="str">
        <f>B2</f>
        <v>Cumulo'</v>
      </c>
      <c r="R5" s="8" t="s">
        <v>197</v>
      </c>
      <c r="S5" s="9">
        <v>1</v>
      </c>
      <c r="T5" s="28" t="s">
        <v>200</v>
      </c>
      <c r="U5" s="29"/>
      <c r="V5" s="10">
        <v>1</v>
      </c>
      <c r="W5" s="32"/>
      <c r="X5" s="11" t="str">
        <f>J2</f>
        <v>Crobe</v>
      </c>
    </row>
    <row r="6" spans="2:24" ht="14.4" customHeight="1" x14ac:dyDescent="0.3">
      <c r="B6" s="30" t="s">
        <v>0</v>
      </c>
      <c r="C6" s="22" t="s">
        <v>1</v>
      </c>
      <c r="D6" s="30" t="s">
        <v>6</v>
      </c>
      <c r="E6" s="30" t="s">
        <v>5</v>
      </c>
      <c r="F6" s="22" t="s">
        <v>14</v>
      </c>
      <c r="G6" s="22" t="s">
        <v>16</v>
      </c>
      <c r="H6" s="22" t="s">
        <v>17</v>
      </c>
      <c r="J6" s="30" t="s">
        <v>0</v>
      </c>
      <c r="K6" s="22" t="s">
        <v>1</v>
      </c>
      <c r="L6" s="30" t="s">
        <v>6</v>
      </c>
      <c r="M6" s="30" t="s">
        <v>5</v>
      </c>
      <c r="N6" s="22" t="s">
        <v>14</v>
      </c>
      <c r="O6" s="22" t="s">
        <v>16</v>
      </c>
      <c r="P6" s="22" t="s">
        <v>17</v>
      </c>
      <c r="R6" s="30" t="s">
        <v>0</v>
      </c>
      <c r="S6" s="22" t="s">
        <v>1</v>
      </c>
      <c r="T6" s="30" t="s">
        <v>6</v>
      </c>
      <c r="U6" s="30" t="s">
        <v>5</v>
      </c>
      <c r="V6" s="22" t="s">
        <v>14</v>
      </c>
      <c r="W6" s="22" t="s">
        <v>16</v>
      </c>
      <c r="X6" s="22" t="s">
        <v>17</v>
      </c>
    </row>
    <row r="7" spans="2:24" x14ac:dyDescent="0.3">
      <c r="B7" s="30"/>
      <c r="C7" s="22"/>
      <c r="D7" s="30"/>
      <c r="E7" s="30"/>
      <c r="F7" s="22"/>
      <c r="G7" s="22"/>
      <c r="H7" s="22"/>
      <c r="J7" s="30"/>
      <c r="K7" s="22"/>
      <c r="L7" s="30"/>
      <c r="M7" s="30"/>
      <c r="N7" s="22"/>
      <c r="O7" s="22"/>
      <c r="P7" s="22"/>
      <c r="R7" s="30"/>
      <c r="S7" s="22"/>
      <c r="T7" s="30"/>
      <c r="U7" s="30"/>
      <c r="V7" s="22"/>
      <c r="W7" s="22"/>
      <c r="X7" s="22"/>
    </row>
    <row r="8" spans="2:24" x14ac:dyDescent="0.3">
      <c r="B8" s="2"/>
      <c r="C8" s="2">
        <f>IF(ISERROR(VLOOKUP(B8,'Récap bâtiment'!$A$4:$O$153,2,FALSE))=TRUE,0,VLOOKUP(B8,'Récap bâtiment'!$A$4:$O$153,2,FALSE))</f>
        <v>0</v>
      </c>
      <c r="D8" s="2">
        <f>IF(ISERROR(VLOOKUP(B8,'Récap bâtiment'!$A$4:$O$153,3,FALSE))=TRUE,0,VLOOKUP(B8,'Récap bâtiment'!$A$4:$O$153,3,FALSE))</f>
        <v>0</v>
      </c>
      <c r="E8" s="2">
        <f>IF(ISERROR(VLOOKUP(B8,'Récap bâtiment'!$A$4:$O$153,4,FALSE))=TRUE,0,VLOOKUP(B8,'Récap bâtiment'!$A$4:$O$153,4,FALSE))</f>
        <v>0</v>
      </c>
      <c r="F8" s="2">
        <f>IF(ISERROR(VLOOKUP(B8,'Récap bâtiment'!$A$4:$O$153,13,FALSE))=TRUE,0,VLOOKUP(B8,'Récap bâtiment'!$A$4:$O$153,13,FALSE))</f>
        <v>0</v>
      </c>
      <c r="G8" s="2">
        <f>IF(ISERROR(VLOOKUP(B8,'Récap bâtiment'!$A$4:$O$153,14,FALSE))=TRUE,0,VLOOKUP(B8,'Récap bâtiment'!$A$4:$O$153,14,FALSE))</f>
        <v>0</v>
      </c>
      <c r="H8" s="2">
        <f>IF(ISERROR(VLOOKUP(B8,'Récap bâtiment'!$A$4:$O$153,15,FALSE))=TRUE,0,VLOOKUP(B8,'Récap bâtiment'!$A$4:$O$153,15,FALSE))</f>
        <v>0</v>
      </c>
      <c r="J8" s="2"/>
      <c r="K8" s="2">
        <f>IF(ISERROR(VLOOKUP(J8,'Récap bâtiment'!$A$4:$O$153,2,FALSE))=TRUE,0,VLOOKUP(J8,'Récap bâtiment'!$A$4:$O$153,2,FALSE))</f>
        <v>0</v>
      </c>
      <c r="L8" s="2">
        <f>IF(ISERROR(VLOOKUP(J8,'Récap bâtiment'!$A$4:$O$153,3,FALSE))=TRUE,0,VLOOKUP(J8,'Récap bâtiment'!$A$4:$O$153,3,FALSE))</f>
        <v>0</v>
      </c>
      <c r="M8" s="2">
        <f>IF(ISERROR(VLOOKUP(J8,'Récap bâtiment'!$A$4:$O$153,4,FALSE))=TRUE,0,VLOOKUP(J8,'Récap bâtiment'!$A$4:$O$153,4,FALSE))</f>
        <v>0</v>
      </c>
      <c r="N8" s="2">
        <f>IF(ISERROR(VLOOKUP(J8,'Récap bâtiment'!$A$4:$O$153,13,FALSE))=TRUE,0,VLOOKUP(J8,'Récap bâtiment'!$A$4:$O$153,13,FALSE))</f>
        <v>0</v>
      </c>
      <c r="O8" s="2">
        <f>IF(ISERROR(VLOOKUP(J8,'Récap bâtiment'!$A$4:$O$153,14,FALSE))=TRUE,0,VLOOKUP(J8,'Récap bâtiment'!$A$4:$O$153,14,FALSE))</f>
        <v>0</v>
      </c>
      <c r="P8" s="2">
        <f>IF(ISERROR(VLOOKUP(J8,'Récap bâtiment'!$A$4:$O$153,15,FALSE))=TRUE,0,VLOOKUP(J8,'Récap bâtiment'!$A$4:$O$153,15,FALSE))</f>
        <v>0</v>
      </c>
      <c r="R8" s="2"/>
      <c r="S8" s="2">
        <f>IF(ISERROR(VLOOKUP(R8,'Récap bâtiment'!$A$4:$O$153,2,FALSE))=TRUE,0,VLOOKUP(R8,'Récap bâtiment'!$A$4:$O$153,2,FALSE))</f>
        <v>0</v>
      </c>
      <c r="T8" s="2">
        <f>IF(ISERROR(VLOOKUP(R8,'Récap bâtiment'!$A$4:$O$153,3,FALSE))=TRUE,0,VLOOKUP(R8,'Récap bâtiment'!$A$4:$O$153,3,FALSE))</f>
        <v>0</v>
      </c>
      <c r="U8" s="2">
        <f>IF(ISERROR(VLOOKUP(R8,'Récap bâtiment'!$A$4:$O$153,4,FALSE))=TRUE,0,VLOOKUP(R8,'Récap bâtiment'!$A$4:$O$153,4,FALSE))</f>
        <v>0</v>
      </c>
      <c r="V8" s="2">
        <f>IF(ISERROR(VLOOKUP(R8,'Récap bâtiment'!$A$4:$O$153,13,FALSE))=TRUE,0,VLOOKUP(R8,'Récap bâtiment'!$A$4:$O$153,13,FALSE))</f>
        <v>0</v>
      </c>
      <c r="W8" s="2">
        <f>IF(ISERROR(VLOOKUP(R8,'Récap bâtiment'!$A$4:$O$153,14,FALSE))=TRUE,0,VLOOKUP(R8,'Récap bâtiment'!$A$4:$O$153,14,FALSE))</f>
        <v>0</v>
      </c>
      <c r="X8" s="2">
        <f>IF(ISERROR(VLOOKUP(R8,'Récap bâtiment'!$A$4:$O$153,15,FALSE))=TRUE,0,VLOOKUP(R8,'Récap bâtiment'!$A$4:$O$153,15,FALSE))</f>
        <v>0</v>
      </c>
    </row>
    <row r="9" spans="2:24" x14ac:dyDescent="0.3">
      <c r="B9" s="2"/>
      <c r="C9" s="2">
        <f>IF(ISERROR(VLOOKUP(B9,'Récap bâtiment'!$A$4:$O$153,2,FALSE))=TRUE,0,VLOOKUP(B9,'Récap bâtiment'!$A$4:$O$153,2,FALSE))</f>
        <v>0</v>
      </c>
      <c r="D9" s="2">
        <f>IF(ISERROR(VLOOKUP(B9,'Récap bâtiment'!$A$4:$O$153,3,FALSE))=TRUE,0,VLOOKUP(B9,'Récap bâtiment'!$A$4:$O$153,3,FALSE))</f>
        <v>0</v>
      </c>
      <c r="E9" s="2">
        <f>IF(ISERROR(VLOOKUP(B9,'Récap bâtiment'!$A$4:$O$153,4,FALSE))=TRUE,0,VLOOKUP(B9,'Récap bâtiment'!$A$4:$O$153,4,FALSE))</f>
        <v>0</v>
      </c>
      <c r="F9" s="2">
        <f>IF(ISERROR(VLOOKUP(B9,'Récap bâtiment'!$A$4:$O$153,13,FALSE))=TRUE,0,VLOOKUP(B9,'Récap bâtiment'!$A$4:$O$153,13,FALSE))</f>
        <v>0</v>
      </c>
      <c r="G9" s="2">
        <f>IF(ISERROR(VLOOKUP(B9,'Récap bâtiment'!$A$4:$O$153,14,FALSE))=TRUE,0,VLOOKUP(B9,'Récap bâtiment'!$A$4:$O$153,14,FALSE))</f>
        <v>0</v>
      </c>
      <c r="H9" s="2">
        <f>IF(ISERROR(VLOOKUP(B9,'Récap bâtiment'!$A$4:$O$153,15,FALSE))=TRUE,0,VLOOKUP(B9,'Récap bâtiment'!$A$4:$O$153,15,FALSE))</f>
        <v>0</v>
      </c>
      <c r="J9" s="2"/>
      <c r="K9" s="2">
        <f>IF(ISERROR(VLOOKUP(J9,'Récap bâtiment'!$A$4:$O$153,2,FALSE))=TRUE,0,VLOOKUP(J9,'Récap bâtiment'!$A$4:$O$153,2,FALSE))</f>
        <v>0</v>
      </c>
      <c r="L9" s="2">
        <f>IF(ISERROR(VLOOKUP(J9,'Récap bâtiment'!$A$4:$O$153,3,FALSE))=TRUE,0,VLOOKUP(J9,'Récap bâtiment'!$A$4:$O$153,3,FALSE))</f>
        <v>0</v>
      </c>
      <c r="M9" s="2">
        <f>IF(ISERROR(VLOOKUP(J9,'Récap bâtiment'!$A$4:$O$153,4,FALSE))=TRUE,0,VLOOKUP(J9,'Récap bâtiment'!$A$4:$O$153,4,FALSE))</f>
        <v>0</v>
      </c>
      <c r="N9" s="2">
        <f>IF(ISERROR(VLOOKUP(J9,'Récap bâtiment'!$A$4:$O$153,13,FALSE))=TRUE,0,VLOOKUP(J9,'Récap bâtiment'!$A$4:$O$153,13,FALSE))</f>
        <v>0</v>
      </c>
      <c r="O9" s="2">
        <f>IF(ISERROR(VLOOKUP(J9,'Récap bâtiment'!$A$4:$O$153,14,FALSE))=TRUE,0,VLOOKUP(J9,'Récap bâtiment'!$A$4:$O$153,14,FALSE))</f>
        <v>0</v>
      </c>
      <c r="P9" s="2">
        <f>IF(ISERROR(VLOOKUP(J9,'Récap bâtiment'!$A$4:$O$153,15,FALSE))=TRUE,0,VLOOKUP(J9,'Récap bâtiment'!$A$4:$O$153,15,FALSE))</f>
        <v>0</v>
      </c>
      <c r="R9" s="2"/>
      <c r="S9" s="2">
        <f>IF(ISERROR(VLOOKUP(R9,'Récap bâtiment'!$A$4:$O$153,2,FALSE))=TRUE,0,VLOOKUP(R9,'Récap bâtiment'!$A$4:$O$153,2,FALSE))</f>
        <v>0</v>
      </c>
      <c r="T9" s="2">
        <f>IF(ISERROR(VLOOKUP(R9,'Récap bâtiment'!$A$4:$O$153,3,FALSE))=TRUE,0,VLOOKUP(R9,'Récap bâtiment'!$A$4:$O$153,3,FALSE))</f>
        <v>0</v>
      </c>
      <c r="U9" s="2">
        <f>IF(ISERROR(VLOOKUP(R9,'Récap bâtiment'!$A$4:$O$153,4,FALSE))=TRUE,0,VLOOKUP(R9,'Récap bâtiment'!$A$4:$O$153,4,FALSE))</f>
        <v>0</v>
      </c>
      <c r="V9" s="2">
        <f>IF(ISERROR(VLOOKUP(R9,'Récap bâtiment'!$A$4:$O$153,13,FALSE))=TRUE,0,VLOOKUP(R9,'Récap bâtiment'!$A$4:$O$153,13,FALSE))</f>
        <v>0</v>
      </c>
      <c r="W9" s="2">
        <f>IF(ISERROR(VLOOKUP(R9,'Récap bâtiment'!$A$4:$O$153,14,FALSE))=TRUE,0,VLOOKUP(R9,'Récap bâtiment'!$A$4:$O$153,14,FALSE))</f>
        <v>0</v>
      </c>
      <c r="X9" s="2">
        <f>IF(ISERROR(VLOOKUP(R9,'Récap bâtiment'!$A$4:$O$153,15,FALSE))=TRUE,0,VLOOKUP(R9,'Récap bâtiment'!$A$4:$O$153,15,FALSE))</f>
        <v>0</v>
      </c>
    </row>
    <row r="10" spans="2:24" x14ac:dyDescent="0.3">
      <c r="B10" s="2"/>
      <c r="C10" s="2">
        <f>IF(ISERROR(VLOOKUP(B10,'Récap bâtiment'!$A$4:$O$153,2,FALSE))=TRUE,0,VLOOKUP(B10,'Récap bâtiment'!$A$4:$O$153,2,FALSE))</f>
        <v>0</v>
      </c>
      <c r="D10" s="2">
        <f>IF(ISERROR(VLOOKUP(B10,'Récap bâtiment'!$A$4:$O$153,3,FALSE))=TRUE,0,VLOOKUP(B10,'Récap bâtiment'!$A$4:$O$153,3,FALSE))</f>
        <v>0</v>
      </c>
      <c r="E10" s="2">
        <f>IF(ISERROR(VLOOKUP(B10,'Récap bâtiment'!$A$4:$O$153,4,FALSE))=TRUE,0,VLOOKUP(B10,'Récap bâtiment'!$A$4:$O$153,4,FALSE))</f>
        <v>0</v>
      </c>
      <c r="F10" s="2">
        <f>IF(ISERROR(VLOOKUP(B10,'Récap bâtiment'!$A$4:$O$153,13,FALSE))=TRUE,0,VLOOKUP(B10,'Récap bâtiment'!$A$4:$O$153,13,FALSE))</f>
        <v>0</v>
      </c>
      <c r="G10" s="2">
        <f>IF(ISERROR(VLOOKUP(B10,'Récap bâtiment'!$A$4:$O$153,14,FALSE))=TRUE,0,VLOOKUP(B10,'Récap bâtiment'!$A$4:$O$153,14,FALSE))</f>
        <v>0</v>
      </c>
      <c r="H10" s="2">
        <f>IF(ISERROR(VLOOKUP(B10,'Récap bâtiment'!$A$4:$O$153,15,FALSE))=TRUE,0,VLOOKUP(B10,'Récap bâtiment'!$A$4:$O$153,15,FALSE))</f>
        <v>0</v>
      </c>
      <c r="J10" s="2"/>
      <c r="K10" s="2">
        <f>IF(ISERROR(VLOOKUP(J10,'Récap bâtiment'!$A$4:$O$153,2,FALSE))=TRUE,0,VLOOKUP(J10,'Récap bâtiment'!$A$4:$O$153,2,FALSE))</f>
        <v>0</v>
      </c>
      <c r="L10" s="2">
        <f>IF(ISERROR(VLOOKUP(J10,'Récap bâtiment'!$A$4:$O$153,3,FALSE))=TRUE,0,VLOOKUP(J10,'Récap bâtiment'!$A$4:$O$153,3,FALSE))</f>
        <v>0</v>
      </c>
      <c r="M10" s="2">
        <f>IF(ISERROR(VLOOKUP(J10,'Récap bâtiment'!$A$4:$O$153,4,FALSE))=TRUE,0,VLOOKUP(J10,'Récap bâtiment'!$A$4:$O$153,4,FALSE))</f>
        <v>0</v>
      </c>
      <c r="N10" s="2">
        <f>IF(ISERROR(VLOOKUP(J10,'Récap bâtiment'!$A$4:$O$153,13,FALSE))=TRUE,0,VLOOKUP(J10,'Récap bâtiment'!$A$4:$O$153,13,FALSE))</f>
        <v>0</v>
      </c>
      <c r="O10" s="2">
        <f>IF(ISERROR(VLOOKUP(J10,'Récap bâtiment'!$A$4:$O$153,14,FALSE))=TRUE,0,VLOOKUP(J10,'Récap bâtiment'!$A$4:$O$153,14,FALSE))</f>
        <v>0</v>
      </c>
      <c r="P10" s="2">
        <f>IF(ISERROR(VLOOKUP(J10,'Récap bâtiment'!$A$4:$O$153,15,FALSE))=TRUE,0,VLOOKUP(J10,'Récap bâtiment'!$A$4:$O$153,15,FALSE))</f>
        <v>0</v>
      </c>
      <c r="R10" s="2"/>
      <c r="S10" s="2">
        <f>IF(ISERROR(VLOOKUP(R10,'Récap bâtiment'!$A$4:$O$153,2,FALSE))=TRUE,0,VLOOKUP(R10,'Récap bâtiment'!$A$4:$O$153,2,FALSE))</f>
        <v>0</v>
      </c>
      <c r="T10" s="2">
        <f>IF(ISERROR(VLOOKUP(R10,'Récap bâtiment'!$A$4:$O$153,3,FALSE))=TRUE,0,VLOOKUP(R10,'Récap bâtiment'!$A$4:$O$153,3,FALSE))</f>
        <v>0</v>
      </c>
      <c r="U10" s="2">
        <f>IF(ISERROR(VLOOKUP(R10,'Récap bâtiment'!$A$4:$O$153,4,FALSE))=TRUE,0,VLOOKUP(R10,'Récap bâtiment'!$A$4:$O$153,4,FALSE))</f>
        <v>0</v>
      </c>
      <c r="V10" s="2">
        <f>IF(ISERROR(VLOOKUP(R10,'Récap bâtiment'!$A$4:$O$153,13,FALSE))=TRUE,0,VLOOKUP(R10,'Récap bâtiment'!$A$4:$O$153,13,FALSE))</f>
        <v>0</v>
      </c>
      <c r="W10" s="2">
        <f>IF(ISERROR(VLOOKUP(R10,'Récap bâtiment'!$A$4:$O$153,14,FALSE))=TRUE,0,VLOOKUP(R10,'Récap bâtiment'!$A$4:$O$153,14,FALSE))</f>
        <v>0</v>
      </c>
      <c r="X10" s="2">
        <f>IF(ISERROR(VLOOKUP(R10,'Récap bâtiment'!$A$4:$O$153,15,FALSE))=TRUE,0,VLOOKUP(R10,'Récap bâtiment'!$A$4:$O$153,15,FALSE))</f>
        <v>0</v>
      </c>
    </row>
    <row r="11" spans="2:24" x14ac:dyDescent="0.3">
      <c r="B11" s="2"/>
      <c r="C11" s="2">
        <f>IF(ISERROR(VLOOKUP(B11,'Récap bâtiment'!$A$4:$O$153,2,FALSE))=TRUE,0,VLOOKUP(B11,'Récap bâtiment'!$A$4:$O$153,2,FALSE))</f>
        <v>0</v>
      </c>
      <c r="D11" s="2">
        <f>IF(ISERROR(VLOOKUP(B11,'Récap bâtiment'!$A$4:$O$153,3,FALSE))=TRUE,0,VLOOKUP(B11,'Récap bâtiment'!$A$4:$O$153,3,FALSE))</f>
        <v>0</v>
      </c>
      <c r="E11" s="2">
        <f>IF(ISERROR(VLOOKUP(B11,'Récap bâtiment'!$A$4:$O$153,4,FALSE))=TRUE,0,VLOOKUP(B11,'Récap bâtiment'!$A$4:$O$153,4,FALSE))</f>
        <v>0</v>
      </c>
      <c r="F11" s="2">
        <f>IF(ISERROR(VLOOKUP(B11,'Récap bâtiment'!$A$4:$O$153,13,FALSE))=TRUE,0,VLOOKUP(B11,'Récap bâtiment'!$A$4:$O$153,13,FALSE))</f>
        <v>0</v>
      </c>
      <c r="G11" s="2">
        <f>IF(ISERROR(VLOOKUP(B11,'Récap bâtiment'!$A$4:$O$153,14,FALSE))=TRUE,0,VLOOKUP(B11,'Récap bâtiment'!$A$4:$O$153,14,FALSE))</f>
        <v>0</v>
      </c>
      <c r="H11" s="2">
        <f>IF(ISERROR(VLOOKUP(B11,'Récap bâtiment'!$A$4:$O$153,15,FALSE))=TRUE,0,VLOOKUP(B11,'Récap bâtiment'!$A$4:$O$153,15,FALSE))</f>
        <v>0</v>
      </c>
      <c r="J11" s="2"/>
      <c r="K11" s="2">
        <f>IF(ISERROR(VLOOKUP(J11,'Récap bâtiment'!$A$4:$O$153,2,FALSE))=TRUE,0,VLOOKUP(J11,'Récap bâtiment'!$A$4:$O$153,2,FALSE))</f>
        <v>0</v>
      </c>
      <c r="L11" s="2">
        <f>IF(ISERROR(VLOOKUP(J11,'Récap bâtiment'!$A$4:$O$153,3,FALSE))=TRUE,0,VLOOKUP(J11,'Récap bâtiment'!$A$4:$O$153,3,FALSE))</f>
        <v>0</v>
      </c>
      <c r="M11" s="2">
        <f>IF(ISERROR(VLOOKUP(J11,'Récap bâtiment'!$A$4:$O$153,4,FALSE))=TRUE,0,VLOOKUP(J11,'Récap bâtiment'!$A$4:$O$153,4,FALSE))</f>
        <v>0</v>
      </c>
      <c r="N11" s="2">
        <f>IF(ISERROR(VLOOKUP(J11,'Récap bâtiment'!$A$4:$O$153,13,FALSE))=TRUE,0,VLOOKUP(J11,'Récap bâtiment'!$A$4:$O$153,13,FALSE))</f>
        <v>0</v>
      </c>
      <c r="O11" s="2">
        <f>IF(ISERROR(VLOOKUP(J11,'Récap bâtiment'!$A$4:$O$153,14,FALSE))=TRUE,0,VLOOKUP(J11,'Récap bâtiment'!$A$4:$O$153,14,FALSE))</f>
        <v>0</v>
      </c>
      <c r="P11" s="2">
        <f>IF(ISERROR(VLOOKUP(J11,'Récap bâtiment'!$A$4:$O$153,15,FALSE))=TRUE,0,VLOOKUP(J11,'Récap bâtiment'!$A$4:$O$153,15,FALSE))</f>
        <v>0</v>
      </c>
      <c r="R11" s="2"/>
      <c r="S11" s="2">
        <f>IF(ISERROR(VLOOKUP(R11,'Récap bâtiment'!$A$4:$O$153,2,FALSE))=TRUE,0,VLOOKUP(R11,'Récap bâtiment'!$A$4:$O$153,2,FALSE))</f>
        <v>0</v>
      </c>
      <c r="T11" s="2">
        <f>IF(ISERROR(VLOOKUP(R11,'Récap bâtiment'!$A$4:$O$153,3,FALSE))=TRUE,0,VLOOKUP(R11,'Récap bâtiment'!$A$4:$O$153,3,FALSE))</f>
        <v>0</v>
      </c>
      <c r="U11" s="2">
        <f>IF(ISERROR(VLOOKUP(R11,'Récap bâtiment'!$A$4:$O$153,4,FALSE))=TRUE,0,VLOOKUP(R11,'Récap bâtiment'!$A$4:$O$153,4,FALSE))</f>
        <v>0</v>
      </c>
      <c r="V11" s="2">
        <f>IF(ISERROR(VLOOKUP(R11,'Récap bâtiment'!$A$4:$O$153,13,FALSE))=TRUE,0,VLOOKUP(R11,'Récap bâtiment'!$A$4:$O$153,13,FALSE))</f>
        <v>0</v>
      </c>
      <c r="W11" s="2">
        <f>IF(ISERROR(VLOOKUP(R11,'Récap bâtiment'!$A$4:$O$153,14,FALSE))=TRUE,0,VLOOKUP(R11,'Récap bâtiment'!$A$4:$O$153,14,FALSE))</f>
        <v>0</v>
      </c>
      <c r="X11" s="2">
        <f>IF(ISERROR(VLOOKUP(R11,'Récap bâtiment'!$A$4:$O$153,15,FALSE))=TRUE,0,VLOOKUP(R11,'Récap bâtiment'!$A$4:$O$153,15,FALSE))</f>
        <v>0</v>
      </c>
    </row>
    <row r="12" spans="2:24" x14ac:dyDescent="0.3">
      <c r="B12" s="2"/>
      <c r="C12" s="2">
        <f>IF(ISERROR(VLOOKUP(B12,'Récap bâtiment'!$A$4:$O$153,2,FALSE))=TRUE,0,VLOOKUP(B12,'Récap bâtiment'!$A$4:$O$153,2,FALSE))</f>
        <v>0</v>
      </c>
      <c r="D12" s="2">
        <f>IF(ISERROR(VLOOKUP(B12,'Récap bâtiment'!$A$4:$O$153,3,FALSE))=TRUE,0,VLOOKUP(B12,'Récap bâtiment'!$A$4:$O$153,3,FALSE))</f>
        <v>0</v>
      </c>
      <c r="E12" s="2">
        <f>IF(ISERROR(VLOOKUP(B12,'Récap bâtiment'!$A$4:$O$153,4,FALSE))=TRUE,0,VLOOKUP(B12,'Récap bâtiment'!$A$4:$O$153,4,FALSE))</f>
        <v>0</v>
      </c>
      <c r="F12" s="2">
        <f>IF(ISERROR(VLOOKUP(B12,'Récap bâtiment'!$A$4:$O$153,13,FALSE))=TRUE,0,VLOOKUP(B12,'Récap bâtiment'!$A$4:$O$153,13,FALSE))</f>
        <v>0</v>
      </c>
      <c r="G12" s="2">
        <f>IF(ISERROR(VLOOKUP(B12,'Récap bâtiment'!$A$4:$O$153,14,FALSE))=TRUE,0,VLOOKUP(B12,'Récap bâtiment'!$A$4:$O$153,14,FALSE))</f>
        <v>0</v>
      </c>
      <c r="H12" s="2">
        <f>IF(ISERROR(VLOOKUP(B12,'Récap bâtiment'!$A$4:$O$153,15,FALSE))=TRUE,0,VLOOKUP(B12,'Récap bâtiment'!$A$4:$O$153,15,FALSE))</f>
        <v>0</v>
      </c>
      <c r="J12" s="2"/>
      <c r="K12" s="2">
        <f>IF(ISERROR(VLOOKUP(J12,'Récap bâtiment'!$A$4:$O$153,2,FALSE))=TRUE,0,VLOOKUP(J12,'Récap bâtiment'!$A$4:$O$153,2,FALSE))</f>
        <v>0</v>
      </c>
      <c r="L12" s="2">
        <f>IF(ISERROR(VLOOKUP(J12,'Récap bâtiment'!$A$4:$O$153,3,FALSE))=TRUE,0,VLOOKUP(J12,'Récap bâtiment'!$A$4:$O$153,3,FALSE))</f>
        <v>0</v>
      </c>
      <c r="M12" s="2">
        <f>IF(ISERROR(VLOOKUP(J12,'Récap bâtiment'!$A$4:$O$153,4,FALSE))=TRUE,0,VLOOKUP(J12,'Récap bâtiment'!$A$4:$O$153,4,FALSE))</f>
        <v>0</v>
      </c>
      <c r="N12" s="2">
        <f>IF(ISERROR(VLOOKUP(J12,'Récap bâtiment'!$A$4:$O$153,13,FALSE))=TRUE,0,VLOOKUP(J12,'Récap bâtiment'!$A$4:$O$153,13,FALSE))</f>
        <v>0</v>
      </c>
      <c r="O12" s="2">
        <f>IF(ISERROR(VLOOKUP(J12,'Récap bâtiment'!$A$4:$O$153,14,FALSE))=TRUE,0,VLOOKUP(J12,'Récap bâtiment'!$A$4:$O$153,14,FALSE))</f>
        <v>0</v>
      </c>
      <c r="P12" s="2">
        <f>IF(ISERROR(VLOOKUP(J12,'Récap bâtiment'!$A$4:$O$153,15,FALSE))=TRUE,0,VLOOKUP(J12,'Récap bâtiment'!$A$4:$O$153,15,FALSE))</f>
        <v>0</v>
      </c>
      <c r="R12" s="2"/>
      <c r="S12" s="2">
        <f>IF(ISERROR(VLOOKUP(R12,'Récap bâtiment'!$A$4:$O$153,2,FALSE))=TRUE,0,VLOOKUP(R12,'Récap bâtiment'!$A$4:$O$153,2,FALSE))</f>
        <v>0</v>
      </c>
      <c r="T12" s="2">
        <f>IF(ISERROR(VLOOKUP(R12,'Récap bâtiment'!$A$4:$O$153,3,FALSE))=TRUE,0,VLOOKUP(R12,'Récap bâtiment'!$A$4:$O$153,3,FALSE))</f>
        <v>0</v>
      </c>
      <c r="U12" s="2">
        <f>IF(ISERROR(VLOOKUP(R12,'Récap bâtiment'!$A$4:$O$153,4,FALSE))=TRUE,0,VLOOKUP(R12,'Récap bâtiment'!$A$4:$O$153,4,FALSE))</f>
        <v>0</v>
      </c>
      <c r="V12" s="2">
        <f>IF(ISERROR(VLOOKUP(R12,'Récap bâtiment'!$A$4:$O$153,13,FALSE))=TRUE,0,VLOOKUP(R12,'Récap bâtiment'!$A$4:$O$153,13,FALSE))</f>
        <v>0</v>
      </c>
      <c r="W12" s="2">
        <f>IF(ISERROR(VLOOKUP(R12,'Récap bâtiment'!$A$4:$O$153,14,FALSE))=TRUE,0,VLOOKUP(R12,'Récap bâtiment'!$A$4:$O$153,14,FALSE))</f>
        <v>0</v>
      </c>
      <c r="X12" s="2">
        <f>IF(ISERROR(VLOOKUP(R12,'Récap bâtiment'!$A$4:$O$153,15,FALSE))=TRUE,0,VLOOKUP(R12,'Récap bâtiment'!$A$4:$O$153,15,FALSE))</f>
        <v>0</v>
      </c>
    </row>
    <row r="13" spans="2:24" x14ac:dyDescent="0.3">
      <c r="B13" s="2"/>
      <c r="C13" s="2">
        <f>IF(ISERROR(VLOOKUP(B13,'Récap bâtiment'!$A$4:$O$153,2,FALSE))=TRUE,0,VLOOKUP(B13,'Récap bâtiment'!$A$4:$O$153,2,FALSE))</f>
        <v>0</v>
      </c>
      <c r="D13" s="2">
        <f>IF(ISERROR(VLOOKUP(B13,'Récap bâtiment'!$A$4:$O$153,3,FALSE))=TRUE,0,VLOOKUP(B13,'Récap bâtiment'!$A$4:$O$153,3,FALSE))</f>
        <v>0</v>
      </c>
      <c r="E13" s="2">
        <f>IF(ISERROR(VLOOKUP(B13,'Récap bâtiment'!$A$4:$O$153,4,FALSE))=TRUE,0,VLOOKUP(B13,'Récap bâtiment'!$A$4:$O$153,4,FALSE))</f>
        <v>0</v>
      </c>
      <c r="F13" s="2">
        <f>IF(ISERROR(VLOOKUP(B13,'Récap bâtiment'!$A$4:$O$153,13,FALSE))=TRUE,0,VLOOKUP(B13,'Récap bâtiment'!$A$4:$O$153,13,FALSE))</f>
        <v>0</v>
      </c>
      <c r="G13" s="2">
        <f>IF(ISERROR(VLOOKUP(B13,'Récap bâtiment'!$A$4:$O$153,14,FALSE))=TRUE,0,VLOOKUP(B13,'Récap bâtiment'!$A$4:$O$153,14,FALSE))</f>
        <v>0</v>
      </c>
      <c r="H13" s="2">
        <f>IF(ISERROR(VLOOKUP(B13,'Récap bâtiment'!$A$4:$O$153,15,FALSE))=TRUE,0,VLOOKUP(B13,'Récap bâtiment'!$A$4:$O$153,15,FALSE))</f>
        <v>0</v>
      </c>
      <c r="J13" s="2"/>
      <c r="K13" s="2">
        <f>IF(ISERROR(VLOOKUP(J13,'Récap bâtiment'!$A$4:$O$153,2,FALSE))=TRUE,0,VLOOKUP(J13,'Récap bâtiment'!$A$4:$O$153,2,FALSE))</f>
        <v>0</v>
      </c>
      <c r="L13" s="2">
        <f>IF(ISERROR(VLOOKUP(J13,'Récap bâtiment'!$A$4:$O$153,3,FALSE))=TRUE,0,VLOOKUP(J13,'Récap bâtiment'!$A$4:$O$153,3,FALSE))</f>
        <v>0</v>
      </c>
      <c r="M13" s="2">
        <f>IF(ISERROR(VLOOKUP(J13,'Récap bâtiment'!$A$4:$O$153,4,FALSE))=TRUE,0,VLOOKUP(J13,'Récap bâtiment'!$A$4:$O$153,4,FALSE))</f>
        <v>0</v>
      </c>
      <c r="N13" s="2">
        <f>IF(ISERROR(VLOOKUP(J13,'Récap bâtiment'!$A$4:$O$153,13,FALSE))=TRUE,0,VLOOKUP(J13,'Récap bâtiment'!$A$4:$O$153,13,FALSE))</f>
        <v>0</v>
      </c>
      <c r="O13" s="2">
        <f>IF(ISERROR(VLOOKUP(J13,'Récap bâtiment'!$A$4:$O$153,14,FALSE))=TRUE,0,VLOOKUP(J13,'Récap bâtiment'!$A$4:$O$153,14,FALSE))</f>
        <v>0</v>
      </c>
      <c r="P13" s="2">
        <f>IF(ISERROR(VLOOKUP(J13,'Récap bâtiment'!$A$4:$O$153,15,FALSE))=TRUE,0,VLOOKUP(J13,'Récap bâtiment'!$A$4:$O$153,15,FALSE))</f>
        <v>0</v>
      </c>
      <c r="R13" s="2"/>
      <c r="S13" s="2">
        <f>IF(ISERROR(VLOOKUP(R13,'Récap bâtiment'!$A$4:$O$153,2,FALSE))=TRUE,0,VLOOKUP(R13,'Récap bâtiment'!$A$4:$O$153,2,FALSE))</f>
        <v>0</v>
      </c>
      <c r="T13" s="2">
        <f>IF(ISERROR(VLOOKUP(R13,'Récap bâtiment'!$A$4:$O$153,3,FALSE))=TRUE,0,VLOOKUP(R13,'Récap bâtiment'!$A$4:$O$153,3,FALSE))</f>
        <v>0</v>
      </c>
      <c r="U13" s="2">
        <f>IF(ISERROR(VLOOKUP(R13,'Récap bâtiment'!$A$4:$O$153,4,FALSE))=TRUE,0,VLOOKUP(R13,'Récap bâtiment'!$A$4:$O$153,4,FALSE))</f>
        <v>0</v>
      </c>
      <c r="V13" s="2">
        <f>IF(ISERROR(VLOOKUP(R13,'Récap bâtiment'!$A$4:$O$153,13,FALSE))=TRUE,0,VLOOKUP(R13,'Récap bâtiment'!$A$4:$O$153,13,FALSE))</f>
        <v>0</v>
      </c>
      <c r="W13" s="2">
        <f>IF(ISERROR(VLOOKUP(R13,'Récap bâtiment'!$A$4:$O$153,14,FALSE))=TRUE,0,VLOOKUP(R13,'Récap bâtiment'!$A$4:$O$153,14,FALSE))</f>
        <v>0</v>
      </c>
      <c r="X13" s="2">
        <f>IF(ISERROR(VLOOKUP(R13,'Récap bâtiment'!$A$4:$O$153,15,FALSE))=TRUE,0,VLOOKUP(R13,'Récap bâtiment'!$A$4:$O$153,15,FALSE))</f>
        <v>0</v>
      </c>
    </row>
    <row r="14" spans="2:24" x14ac:dyDescent="0.3">
      <c r="B14" s="2"/>
      <c r="C14" s="2">
        <f>IF(ISERROR(VLOOKUP(B14,'Récap bâtiment'!$A$4:$O$153,2,FALSE))=TRUE,0,VLOOKUP(B14,'Récap bâtiment'!$A$4:$O$153,2,FALSE))</f>
        <v>0</v>
      </c>
      <c r="D14" s="2">
        <f>IF(ISERROR(VLOOKUP(B14,'Récap bâtiment'!$A$4:$O$153,3,FALSE))=TRUE,0,VLOOKUP(B14,'Récap bâtiment'!$A$4:$O$153,3,FALSE))</f>
        <v>0</v>
      </c>
      <c r="E14" s="2">
        <f>IF(ISERROR(VLOOKUP(B14,'Récap bâtiment'!$A$4:$O$153,4,FALSE))=TRUE,0,VLOOKUP(B14,'Récap bâtiment'!$A$4:$O$153,4,FALSE))</f>
        <v>0</v>
      </c>
      <c r="F14" s="2">
        <f>IF(ISERROR(VLOOKUP(B14,'Récap bâtiment'!$A$4:$O$153,13,FALSE))=TRUE,0,VLOOKUP(B14,'Récap bâtiment'!$A$4:$O$153,13,FALSE))</f>
        <v>0</v>
      </c>
      <c r="G14" s="2">
        <f>IF(ISERROR(VLOOKUP(B14,'Récap bâtiment'!$A$4:$O$153,14,FALSE))=TRUE,0,VLOOKUP(B14,'Récap bâtiment'!$A$4:$O$153,14,FALSE))</f>
        <v>0</v>
      </c>
      <c r="H14" s="2">
        <f>IF(ISERROR(VLOOKUP(B14,'Récap bâtiment'!$A$4:$O$153,15,FALSE))=TRUE,0,VLOOKUP(B14,'Récap bâtiment'!$A$4:$O$153,15,FALSE))</f>
        <v>0</v>
      </c>
      <c r="J14" s="2"/>
      <c r="K14" s="2">
        <f>IF(ISERROR(VLOOKUP(J14,'Récap bâtiment'!$A$4:$O$153,2,FALSE))=TRUE,0,VLOOKUP(J14,'Récap bâtiment'!$A$4:$O$153,2,FALSE))</f>
        <v>0</v>
      </c>
      <c r="L14" s="2">
        <f>IF(ISERROR(VLOOKUP(J14,'Récap bâtiment'!$A$4:$O$153,3,FALSE))=TRUE,0,VLOOKUP(J14,'Récap bâtiment'!$A$4:$O$153,3,FALSE))</f>
        <v>0</v>
      </c>
      <c r="M14" s="2">
        <f>IF(ISERROR(VLOOKUP(J14,'Récap bâtiment'!$A$4:$O$153,4,FALSE))=TRUE,0,VLOOKUP(J14,'Récap bâtiment'!$A$4:$O$153,4,FALSE))</f>
        <v>0</v>
      </c>
      <c r="N14" s="2">
        <f>IF(ISERROR(VLOOKUP(J14,'Récap bâtiment'!$A$4:$O$153,13,FALSE))=TRUE,0,VLOOKUP(J14,'Récap bâtiment'!$A$4:$O$153,13,FALSE))</f>
        <v>0</v>
      </c>
      <c r="O14" s="2">
        <f>IF(ISERROR(VLOOKUP(J14,'Récap bâtiment'!$A$4:$O$153,14,FALSE))=TRUE,0,VLOOKUP(J14,'Récap bâtiment'!$A$4:$O$153,14,FALSE))</f>
        <v>0</v>
      </c>
      <c r="P14" s="2">
        <f>IF(ISERROR(VLOOKUP(J14,'Récap bâtiment'!$A$4:$O$153,15,FALSE))=TRUE,0,VLOOKUP(J14,'Récap bâtiment'!$A$4:$O$153,15,FALSE))</f>
        <v>0</v>
      </c>
      <c r="R14" s="2"/>
      <c r="S14" s="2">
        <f>IF(ISERROR(VLOOKUP(R14,'Récap bâtiment'!$A$4:$O$153,2,FALSE))=TRUE,0,VLOOKUP(R14,'Récap bâtiment'!$A$4:$O$153,2,FALSE))</f>
        <v>0</v>
      </c>
      <c r="T14" s="2">
        <f>IF(ISERROR(VLOOKUP(R14,'Récap bâtiment'!$A$4:$O$153,3,FALSE))=TRUE,0,VLOOKUP(R14,'Récap bâtiment'!$A$4:$O$153,3,FALSE))</f>
        <v>0</v>
      </c>
      <c r="U14" s="2">
        <f>IF(ISERROR(VLOOKUP(R14,'Récap bâtiment'!$A$4:$O$153,4,FALSE))=TRUE,0,VLOOKUP(R14,'Récap bâtiment'!$A$4:$O$153,4,FALSE))</f>
        <v>0</v>
      </c>
      <c r="V14" s="2">
        <f>IF(ISERROR(VLOOKUP(R14,'Récap bâtiment'!$A$4:$O$153,13,FALSE))=TRUE,0,VLOOKUP(R14,'Récap bâtiment'!$A$4:$O$153,13,FALSE))</f>
        <v>0</v>
      </c>
      <c r="W14" s="2">
        <f>IF(ISERROR(VLOOKUP(R14,'Récap bâtiment'!$A$4:$O$153,14,FALSE))=TRUE,0,VLOOKUP(R14,'Récap bâtiment'!$A$4:$O$153,14,FALSE))</f>
        <v>0</v>
      </c>
      <c r="X14" s="2">
        <f>IF(ISERROR(VLOOKUP(R14,'Récap bâtiment'!$A$4:$O$153,15,FALSE))=TRUE,0,VLOOKUP(R14,'Récap bâtiment'!$A$4:$O$153,15,FALSE))</f>
        <v>0</v>
      </c>
    </row>
    <row r="15" spans="2:24" x14ac:dyDescent="0.3">
      <c r="B15" s="2"/>
      <c r="C15" s="2">
        <f>IF(ISERROR(VLOOKUP(B15,'Récap bâtiment'!$A$4:$O$153,2,FALSE))=TRUE,0,VLOOKUP(B15,'Récap bâtiment'!$A$4:$O$153,2,FALSE))</f>
        <v>0</v>
      </c>
      <c r="D15" s="2">
        <f>IF(ISERROR(VLOOKUP(B15,'Récap bâtiment'!$A$4:$O$153,3,FALSE))=TRUE,0,VLOOKUP(B15,'Récap bâtiment'!$A$4:$O$153,3,FALSE))</f>
        <v>0</v>
      </c>
      <c r="E15" s="2">
        <f>IF(ISERROR(VLOOKUP(B15,'Récap bâtiment'!$A$4:$O$153,4,FALSE))=TRUE,0,VLOOKUP(B15,'Récap bâtiment'!$A$4:$O$153,4,FALSE))</f>
        <v>0</v>
      </c>
      <c r="F15" s="2">
        <f>IF(ISERROR(VLOOKUP(B15,'Récap bâtiment'!$A$4:$O$153,13,FALSE))=TRUE,0,VLOOKUP(B15,'Récap bâtiment'!$A$4:$O$153,13,FALSE))</f>
        <v>0</v>
      </c>
      <c r="G15" s="2">
        <f>IF(ISERROR(VLOOKUP(B15,'Récap bâtiment'!$A$4:$O$153,14,FALSE))=TRUE,0,VLOOKUP(B15,'Récap bâtiment'!$A$4:$O$153,14,FALSE))</f>
        <v>0</v>
      </c>
      <c r="H15" s="2">
        <f>IF(ISERROR(VLOOKUP(B15,'Récap bâtiment'!$A$4:$O$153,15,FALSE))=TRUE,0,VLOOKUP(B15,'Récap bâtiment'!$A$4:$O$153,15,FALSE))</f>
        <v>0</v>
      </c>
      <c r="J15" s="2"/>
      <c r="K15" s="2">
        <f>IF(ISERROR(VLOOKUP(J15,'Récap bâtiment'!$A$4:$O$153,2,FALSE))=TRUE,0,VLOOKUP(J15,'Récap bâtiment'!$A$4:$O$153,2,FALSE))</f>
        <v>0</v>
      </c>
      <c r="L15" s="2">
        <f>IF(ISERROR(VLOOKUP(J15,'Récap bâtiment'!$A$4:$O$153,3,FALSE))=TRUE,0,VLOOKUP(J15,'Récap bâtiment'!$A$4:$O$153,3,FALSE))</f>
        <v>0</v>
      </c>
      <c r="M15" s="2">
        <f>IF(ISERROR(VLOOKUP(J15,'Récap bâtiment'!$A$4:$O$153,4,FALSE))=TRUE,0,VLOOKUP(J15,'Récap bâtiment'!$A$4:$O$153,4,FALSE))</f>
        <v>0</v>
      </c>
      <c r="N15" s="2">
        <f>IF(ISERROR(VLOOKUP(J15,'Récap bâtiment'!$A$4:$O$153,13,FALSE))=TRUE,0,VLOOKUP(J15,'Récap bâtiment'!$A$4:$O$153,13,FALSE))</f>
        <v>0</v>
      </c>
      <c r="O15" s="2">
        <f>IF(ISERROR(VLOOKUP(J15,'Récap bâtiment'!$A$4:$O$153,14,FALSE))=TRUE,0,VLOOKUP(J15,'Récap bâtiment'!$A$4:$O$153,14,FALSE))</f>
        <v>0</v>
      </c>
      <c r="P15" s="2">
        <f>IF(ISERROR(VLOOKUP(J15,'Récap bâtiment'!$A$4:$O$153,15,FALSE))=TRUE,0,VLOOKUP(J15,'Récap bâtiment'!$A$4:$O$153,15,FALSE))</f>
        <v>0</v>
      </c>
      <c r="R15" s="2"/>
      <c r="S15" s="2">
        <f>IF(ISERROR(VLOOKUP(R15,'Récap bâtiment'!$A$4:$O$153,2,FALSE))=TRUE,0,VLOOKUP(R15,'Récap bâtiment'!$A$4:$O$153,2,FALSE))</f>
        <v>0</v>
      </c>
      <c r="T15" s="2">
        <f>IF(ISERROR(VLOOKUP(R15,'Récap bâtiment'!$A$4:$O$153,3,FALSE))=TRUE,0,VLOOKUP(R15,'Récap bâtiment'!$A$4:$O$153,3,FALSE))</f>
        <v>0</v>
      </c>
      <c r="U15" s="2">
        <f>IF(ISERROR(VLOOKUP(R15,'Récap bâtiment'!$A$4:$O$153,4,FALSE))=TRUE,0,VLOOKUP(R15,'Récap bâtiment'!$A$4:$O$153,4,FALSE))</f>
        <v>0</v>
      </c>
      <c r="V15" s="2">
        <f>IF(ISERROR(VLOOKUP(R15,'Récap bâtiment'!$A$4:$O$153,13,FALSE))=TRUE,0,VLOOKUP(R15,'Récap bâtiment'!$A$4:$O$153,13,FALSE))</f>
        <v>0</v>
      </c>
      <c r="W15" s="2">
        <f>IF(ISERROR(VLOOKUP(R15,'Récap bâtiment'!$A$4:$O$153,14,FALSE))=TRUE,0,VLOOKUP(R15,'Récap bâtiment'!$A$4:$O$153,14,FALSE))</f>
        <v>0</v>
      </c>
      <c r="X15" s="2">
        <f>IF(ISERROR(VLOOKUP(R15,'Récap bâtiment'!$A$4:$O$153,15,FALSE))=TRUE,0,VLOOKUP(R15,'Récap bâtiment'!$A$4:$O$153,15,FALSE))</f>
        <v>0</v>
      </c>
    </row>
    <row r="16" spans="2:24" x14ac:dyDescent="0.3">
      <c r="B16" s="2"/>
      <c r="C16" s="2">
        <f>IF(ISERROR(VLOOKUP(B16,'Récap bâtiment'!$A$4:$O$153,2,FALSE))=TRUE,0,VLOOKUP(B16,'Récap bâtiment'!$A$4:$O$153,2,FALSE))</f>
        <v>0</v>
      </c>
      <c r="D16" s="2">
        <f>IF(ISERROR(VLOOKUP(B16,'Récap bâtiment'!$A$4:$O$153,3,FALSE))=TRUE,0,VLOOKUP(B16,'Récap bâtiment'!$A$4:$O$153,3,FALSE))</f>
        <v>0</v>
      </c>
      <c r="E16" s="2">
        <f>IF(ISERROR(VLOOKUP(B16,'Récap bâtiment'!$A$4:$O$153,4,FALSE))=TRUE,0,VLOOKUP(B16,'Récap bâtiment'!$A$4:$O$153,4,FALSE))</f>
        <v>0</v>
      </c>
      <c r="F16" s="2">
        <f>IF(ISERROR(VLOOKUP(B16,'Récap bâtiment'!$A$4:$O$153,13,FALSE))=TRUE,0,VLOOKUP(B16,'Récap bâtiment'!$A$4:$O$153,13,FALSE))</f>
        <v>0</v>
      </c>
      <c r="G16" s="2">
        <f>IF(ISERROR(VLOOKUP(B16,'Récap bâtiment'!$A$4:$O$153,14,FALSE))=TRUE,0,VLOOKUP(B16,'Récap bâtiment'!$A$4:$O$153,14,FALSE))</f>
        <v>0</v>
      </c>
      <c r="H16" s="2">
        <f>IF(ISERROR(VLOOKUP(B16,'Récap bâtiment'!$A$4:$O$153,15,FALSE))=TRUE,0,VLOOKUP(B16,'Récap bâtiment'!$A$4:$O$153,15,FALSE))</f>
        <v>0</v>
      </c>
      <c r="J16" s="2"/>
      <c r="K16" s="2">
        <f>IF(ISERROR(VLOOKUP(J16,'Récap bâtiment'!$A$4:$O$153,2,FALSE))=TRUE,0,VLOOKUP(J16,'Récap bâtiment'!$A$4:$O$153,2,FALSE))</f>
        <v>0</v>
      </c>
      <c r="L16" s="2">
        <f>IF(ISERROR(VLOOKUP(J16,'Récap bâtiment'!$A$4:$O$153,3,FALSE))=TRUE,0,VLOOKUP(J16,'Récap bâtiment'!$A$4:$O$153,3,FALSE))</f>
        <v>0</v>
      </c>
      <c r="M16" s="2">
        <f>IF(ISERROR(VLOOKUP(J16,'Récap bâtiment'!$A$4:$O$153,4,FALSE))=TRUE,0,VLOOKUP(J16,'Récap bâtiment'!$A$4:$O$153,4,FALSE))</f>
        <v>0</v>
      </c>
      <c r="N16" s="2">
        <f>IF(ISERROR(VLOOKUP(J16,'Récap bâtiment'!$A$4:$O$153,13,FALSE))=TRUE,0,VLOOKUP(J16,'Récap bâtiment'!$A$4:$O$153,13,FALSE))</f>
        <v>0</v>
      </c>
      <c r="O16" s="2">
        <f>IF(ISERROR(VLOOKUP(J16,'Récap bâtiment'!$A$4:$O$153,14,FALSE))=TRUE,0,VLOOKUP(J16,'Récap bâtiment'!$A$4:$O$153,14,FALSE))</f>
        <v>0</v>
      </c>
      <c r="P16" s="2">
        <f>IF(ISERROR(VLOOKUP(J16,'Récap bâtiment'!$A$4:$O$153,15,FALSE))=TRUE,0,VLOOKUP(J16,'Récap bâtiment'!$A$4:$O$153,15,FALSE))</f>
        <v>0</v>
      </c>
      <c r="R16" s="2"/>
      <c r="S16" s="2">
        <f>IF(ISERROR(VLOOKUP(R16,'Récap bâtiment'!$A$4:$O$153,2,FALSE))=TRUE,0,VLOOKUP(R16,'Récap bâtiment'!$A$4:$O$153,2,FALSE))</f>
        <v>0</v>
      </c>
      <c r="T16" s="2">
        <f>IF(ISERROR(VLOOKUP(R16,'Récap bâtiment'!$A$4:$O$153,3,FALSE))=TRUE,0,VLOOKUP(R16,'Récap bâtiment'!$A$4:$O$153,3,FALSE))</f>
        <v>0</v>
      </c>
      <c r="U16" s="2">
        <f>IF(ISERROR(VLOOKUP(R16,'Récap bâtiment'!$A$4:$O$153,4,FALSE))=TRUE,0,VLOOKUP(R16,'Récap bâtiment'!$A$4:$O$153,4,FALSE))</f>
        <v>0</v>
      </c>
      <c r="V16" s="2">
        <f>IF(ISERROR(VLOOKUP(R16,'Récap bâtiment'!$A$4:$O$153,13,FALSE))=TRUE,0,VLOOKUP(R16,'Récap bâtiment'!$A$4:$O$153,13,FALSE))</f>
        <v>0</v>
      </c>
      <c r="W16" s="2">
        <f>IF(ISERROR(VLOOKUP(R16,'Récap bâtiment'!$A$4:$O$153,14,FALSE))=TRUE,0,VLOOKUP(R16,'Récap bâtiment'!$A$4:$O$153,14,FALSE))</f>
        <v>0</v>
      </c>
      <c r="X16" s="2">
        <f>IF(ISERROR(VLOOKUP(R16,'Récap bâtiment'!$A$4:$O$153,15,FALSE))=TRUE,0,VLOOKUP(R16,'Récap bâtiment'!$A$4:$O$153,15,FALSE))</f>
        <v>0</v>
      </c>
    </row>
    <row r="17" spans="2:24" x14ac:dyDescent="0.3">
      <c r="B17" s="2"/>
      <c r="C17" s="2">
        <f>IF(ISERROR(VLOOKUP(B17,'Récap bâtiment'!$A$4:$O$153,2,FALSE))=TRUE,0,VLOOKUP(B17,'Récap bâtiment'!$A$4:$O$153,2,FALSE))</f>
        <v>0</v>
      </c>
      <c r="D17" s="2">
        <f>IF(ISERROR(VLOOKUP(B17,'Récap bâtiment'!$A$4:$O$153,3,FALSE))=TRUE,0,VLOOKUP(B17,'Récap bâtiment'!$A$4:$O$153,3,FALSE))</f>
        <v>0</v>
      </c>
      <c r="E17" s="2">
        <f>IF(ISERROR(VLOOKUP(B17,'Récap bâtiment'!$A$4:$O$153,4,FALSE))=TRUE,0,VLOOKUP(B17,'Récap bâtiment'!$A$4:$O$153,4,FALSE))</f>
        <v>0</v>
      </c>
      <c r="F17" s="2">
        <f>IF(ISERROR(VLOOKUP(B17,'Récap bâtiment'!$A$4:$O$153,13,FALSE))=TRUE,0,VLOOKUP(B17,'Récap bâtiment'!$A$4:$O$153,13,FALSE))</f>
        <v>0</v>
      </c>
      <c r="G17" s="2">
        <f>IF(ISERROR(VLOOKUP(B17,'Récap bâtiment'!$A$4:$O$153,14,FALSE))=TRUE,0,VLOOKUP(B17,'Récap bâtiment'!$A$4:$O$153,14,FALSE))</f>
        <v>0</v>
      </c>
      <c r="H17" s="2">
        <f>IF(ISERROR(VLOOKUP(B17,'Récap bâtiment'!$A$4:$O$153,15,FALSE))=TRUE,0,VLOOKUP(B17,'Récap bâtiment'!$A$4:$O$153,15,FALSE))</f>
        <v>0</v>
      </c>
      <c r="J17" s="2"/>
      <c r="K17" s="2">
        <f>IF(ISERROR(VLOOKUP(J17,'Récap bâtiment'!$A$4:$O$153,2,FALSE))=TRUE,0,VLOOKUP(J17,'Récap bâtiment'!$A$4:$O$153,2,FALSE))</f>
        <v>0</v>
      </c>
      <c r="L17" s="2">
        <f>IF(ISERROR(VLOOKUP(J17,'Récap bâtiment'!$A$4:$O$153,3,FALSE))=TRUE,0,VLOOKUP(J17,'Récap bâtiment'!$A$4:$O$153,3,FALSE))</f>
        <v>0</v>
      </c>
      <c r="M17" s="2">
        <f>IF(ISERROR(VLOOKUP(J17,'Récap bâtiment'!$A$4:$O$153,4,FALSE))=TRUE,0,VLOOKUP(J17,'Récap bâtiment'!$A$4:$O$153,4,FALSE))</f>
        <v>0</v>
      </c>
      <c r="N17" s="2">
        <f>IF(ISERROR(VLOOKUP(J17,'Récap bâtiment'!$A$4:$O$153,13,FALSE))=TRUE,0,VLOOKUP(J17,'Récap bâtiment'!$A$4:$O$153,13,FALSE))</f>
        <v>0</v>
      </c>
      <c r="O17" s="2">
        <f>IF(ISERROR(VLOOKUP(J17,'Récap bâtiment'!$A$4:$O$153,14,FALSE))=TRUE,0,VLOOKUP(J17,'Récap bâtiment'!$A$4:$O$153,14,FALSE))</f>
        <v>0</v>
      </c>
      <c r="P17" s="2">
        <f>IF(ISERROR(VLOOKUP(J17,'Récap bâtiment'!$A$4:$O$153,15,FALSE))=TRUE,0,VLOOKUP(J17,'Récap bâtiment'!$A$4:$O$153,15,FALSE))</f>
        <v>0</v>
      </c>
      <c r="R17" s="2"/>
      <c r="S17" s="2">
        <f>IF(ISERROR(VLOOKUP(R17,'Récap bâtiment'!$A$4:$O$153,2,FALSE))=TRUE,0,VLOOKUP(R17,'Récap bâtiment'!$A$4:$O$153,2,FALSE))</f>
        <v>0</v>
      </c>
      <c r="T17" s="2">
        <f>IF(ISERROR(VLOOKUP(R17,'Récap bâtiment'!$A$4:$O$153,3,FALSE))=TRUE,0,VLOOKUP(R17,'Récap bâtiment'!$A$4:$O$153,3,FALSE))</f>
        <v>0</v>
      </c>
      <c r="U17" s="2">
        <f>IF(ISERROR(VLOOKUP(R17,'Récap bâtiment'!$A$4:$O$153,4,FALSE))=TRUE,0,VLOOKUP(R17,'Récap bâtiment'!$A$4:$O$153,4,FALSE))</f>
        <v>0</v>
      </c>
      <c r="V17" s="2">
        <f>IF(ISERROR(VLOOKUP(R17,'Récap bâtiment'!$A$4:$O$153,13,FALSE))=TRUE,0,VLOOKUP(R17,'Récap bâtiment'!$A$4:$O$153,13,FALSE))</f>
        <v>0</v>
      </c>
      <c r="W17" s="2">
        <f>IF(ISERROR(VLOOKUP(R17,'Récap bâtiment'!$A$4:$O$153,14,FALSE))=TRUE,0,VLOOKUP(R17,'Récap bâtiment'!$A$4:$O$153,14,FALSE))</f>
        <v>0</v>
      </c>
      <c r="X17" s="2">
        <f>IF(ISERROR(VLOOKUP(R17,'Récap bâtiment'!$A$4:$O$153,15,FALSE))=TRUE,0,VLOOKUP(R17,'Récap bâtiment'!$A$4:$O$153,15,FALSE))</f>
        <v>0</v>
      </c>
    </row>
    <row r="18" spans="2:24" x14ac:dyDescent="0.3">
      <c r="B18" s="2"/>
      <c r="C18" s="2">
        <f>IF(ISERROR(VLOOKUP(B18,'Récap bâtiment'!$A$4:$O$153,2,FALSE))=TRUE,0,VLOOKUP(B18,'Récap bâtiment'!$A$4:$O$153,2,FALSE))</f>
        <v>0</v>
      </c>
      <c r="D18" s="2">
        <f>IF(ISERROR(VLOOKUP(B18,'Récap bâtiment'!$A$4:$O$153,3,FALSE))=TRUE,0,VLOOKUP(B18,'Récap bâtiment'!$A$4:$O$153,3,FALSE))</f>
        <v>0</v>
      </c>
      <c r="E18" s="2">
        <f>IF(ISERROR(VLOOKUP(B18,'Récap bâtiment'!$A$4:$O$153,4,FALSE))=TRUE,0,VLOOKUP(B18,'Récap bâtiment'!$A$4:$O$153,4,FALSE))</f>
        <v>0</v>
      </c>
      <c r="F18" s="2">
        <f>IF(ISERROR(VLOOKUP(B18,'Récap bâtiment'!$A$4:$O$153,13,FALSE))=TRUE,0,VLOOKUP(B18,'Récap bâtiment'!$A$4:$O$153,13,FALSE))</f>
        <v>0</v>
      </c>
      <c r="G18" s="2">
        <f>IF(ISERROR(VLOOKUP(B18,'Récap bâtiment'!$A$4:$O$153,14,FALSE))=TRUE,0,VLOOKUP(B18,'Récap bâtiment'!$A$4:$O$153,14,FALSE))</f>
        <v>0</v>
      </c>
      <c r="H18" s="2">
        <f>IF(ISERROR(VLOOKUP(B18,'Récap bâtiment'!$A$4:$O$153,15,FALSE))=TRUE,0,VLOOKUP(B18,'Récap bâtiment'!$A$4:$O$153,15,FALSE))</f>
        <v>0</v>
      </c>
      <c r="J18" s="2"/>
      <c r="K18" s="2">
        <f>IF(ISERROR(VLOOKUP(J18,'Récap bâtiment'!$A$4:$O$153,2,FALSE))=TRUE,0,VLOOKUP(J18,'Récap bâtiment'!$A$4:$O$153,2,FALSE))</f>
        <v>0</v>
      </c>
      <c r="L18" s="2">
        <f>IF(ISERROR(VLOOKUP(J18,'Récap bâtiment'!$A$4:$O$153,3,FALSE))=TRUE,0,VLOOKUP(J18,'Récap bâtiment'!$A$4:$O$153,3,FALSE))</f>
        <v>0</v>
      </c>
      <c r="M18" s="2">
        <f>IF(ISERROR(VLOOKUP(J18,'Récap bâtiment'!$A$4:$O$153,4,FALSE))=TRUE,0,VLOOKUP(J18,'Récap bâtiment'!$A$4:$O$153,4,FALSE))</f>
        <v>0</v>
      </c>
      <c r="N18" s="2">
        <f>IF(ISERROR(VLOOKUP(J18,'Récap bâtiment'!$A$4:$O$153,13,FALSE))=TRUE,0,VLOOKUP(J18,'Récap bâtiment'!$A$4:$O$153,13,FALSE))</f>
        <v>0</v>
      </c>
      <c r="O18" s="2">
        <f>IF(ISERROR(VLOOKUP(J18,'Récap bâtiment'!$A$4:$O$153,14,FALSE))=TRUE,0,VLOOKUP(J18,'Récap bâtiment'!$A$4:$O$153,14,FALSE))</f>
        <v>0</v>
      </c>
      <c r="P18" s="2">
        <f>IF(ISERROR(VLOOKUP(J18,'Récap bâtiment'!$A$4:$O$153,15,FALSE))=TRUE,0,VLOOKUP(J18,'Récap bâtiment'!$A$4:$O$153,15,FALSE))</f>
        <v>0</v>
      </c>
      <c r="R18" s="2"/>
      <c r="S18" s="2">
        <f>IF(ISERROR(VLOOKUP(R18,'Récap bâtiment'!$A$4:$O$153,2,FALSE))=TRUE,0,VLOOKUP(R18,'Récap bâtiment'!$A$4:$O$153,2,FALSE))</f>
        <v>0</v>
      </c>
      <c r="T18" s="2">
        <f>IF(ISERROR(VLOOKUP(R18,'Récap bâtiment'!$A$4:$O$153,3,FALSE))=TRUE,0,VLOOKUP(R18,'Récap bâtiment'!$A$4:$O$153,3,FALSE))</f>
        <v>0</v>
      </c>
      <c r="U18" s="2">
        <f>IF(ISERROR(VLOOKUP(R18,'Récap bâtiment'!$A$4:$O$153,4,FALSE))=TRUE,0,VLOOKUP(R18,'Récap bâtiment'!$A$4:$O$153,4,FALSE))</f>
        <v>0</v>
      </c>
      <c r="V18" s="2">
        <f>IF(ISERROR(VLOOKUP(R18,'Récap bâtiment'!$A$4:$O$153,13,FALSE))=TRUE,0,VLOOKUP(R18,'Récap bâtiment'!$A$4:$O$153,13,FALSE))</f>
        <v>0</v>
      </c>
      <c r="W18" s="2">
        <f>IF(ISERROR(VLOOKUP(R18,'Récap bâtiment'!$A$4:$O$153,14,FALSE))=TRUE,0,VLOOKUP(R18,'Récap bâtiment'!$A$4:$O$153,14,FALSE))</f>
        <v>0</v>
      </c>
      <c r="X18" s="2">
        <f>IF(ISERROR(VLOOKUP(R18,'Récap bâtiment'!$A$4:$O$153,15,FALSE))=TRUE,0,VLOOKUP(R18,'Récap bâtiment'!$A$4:$O$153,15,FALSE))</f>
        <v>0</v>
      </c>
    </row>
    <row r="19" spans="2:24" x14ac:dyDescent="0.3">
      <c r="B19" s="2"/>
      <c r="C19" s="2">
        <f>IF(ISERROR(VLOOKUP(B19,'Récap bâtiment'!$A$4:$O$153,2,FALSE))=TRUE,0,VLOOKUP(B19,'Récap bâtiment'!$A$4:$O$153,2,FALSE))</f>
        <v>0</v>
      </c>
      <c r="D19" s="2">
        <f>IF(ISERROR(VLOOKUP(B19,'Récap bâtiment'!$A$4:$O$153,3,FALSE))=TRUE,0,VLOOKUP(B19,'Récap bâtiment'!$A$4:$O$153,3,FALSE))</f>
        <v>0</v>
      </c>
      <c r="E19" s="2">
        <f>IF(ISERROR(VLOOKUP(B19,'Récap bâtiment'!$A$4:$O$153,4,FALSE))=TRUE,0,VLOOKUP(B19,'Récap bâtiment'!$A$4:$O$153,4,FALSE))</f>
        <v>0</v>
      </c>
      <c r="F19" s="2">
        <f>IF(ISERROR(VLOOKUP(B19,'Récap bâtiment'!$A$4:$O$153,13,FALSE))=TRUE,0,VLOOKUP(B19,'Récap bâtiment'!$A$4:$O$153,13,FALSE))</f>
        <v>0</v>
      </c>
      <c r="G19" s="2">
        <f>IF(ISERROR(VLOOKUP(B19,'Récap bâtiment'!$A$4:$O$153,14,FALSE))=TRUE,0,VLOOKUP(B19,'Récap bâtiment'!$A$4:$O$153,14,FALSE))</f>
        <v>0</v>
      </c>
      <c r="H19" s="2">
        <f>IF(ISERROR(VLOOKUP(B19,'Récap bâtiment'!$A$4:$O$153,15,FALSE))=TRUE,0,VLOOKUP(B19,'Récap bâtiment'!$A$4:$O$153,15,FALSE))</f>
        <v>0</v>
      </c>
      <c r="J19" s="2"/>
      <c r="K19" s="2">
        <f>IF(ISERROR(VLOOKUP(J19,'Récap bâtiment'!$A$4:$O$153,2,FALSE))=TRUE,0,VLOOKUP(J19,'Récap bâtiment'!$A$4:$O$153,2,FALSE))</f>
        <v>0</v>
      </c>
      <c r="L19" s="2">
        <f>IF(ISERROR(VLOOKUP(J19,'Récap bâtiment'!$A$4:$O$153,3,FALSE))=TRUE,0,VLOOKUP(J19,'Récap bâtiment'!$A$4:$O$153,3,FALSE))</f>
        <v>0</v>
      </c>
      <c r="M19" s="2">
        <f>IF(ISERROR(VLOOKUP(J19,'Récap bâtiment'!$A$4:$O$153,4,FALSE))=TRUE,0,VLOOKUP(J19,'Récap bâtiment'!$A$4:$O$153,4,FALSE))</f>
        <v>0</v>
      </c>
      <c r="N19" s="2">
        <f>IF(ISERROR(VLOOKUP(J19,'Récap bâtiment'!$A$4:$O$153,13,FALSE))=TRUE,0,VLOOKUP(J19,'Récap bâtiment'!$A$4:$O$153,13,FALSE))</f>
        <v>0</v>
      </c>
      <c r="O19" s="2">
        <f>IF(ISERROR(VLOOKUP(J19,'Récap bâtiment'!$A$4:$O$153,14,FALSE))=TRUE,0,VLOOKUP(J19,'Récap bâtiment'!$A$4:$O$153,14,FALSE))</f>
        <v>0</v>
      </c>
      <c r="P19" s="2">
        <f>IF(ISERROR(VLOOKUP(J19,'Récap bâtiment'!$A$4:$O$153,15,FALSE))=TRUE,0,VLOOKUP(J19,'Récap bâtiment'!$A$4:$O$153,15,FALSE))</f>
        <v>0</v>
      </c>
      <c r="R19" s="2"/>
      <c r="S19" s="2">
        <f>IF(ISERROR(VLOOKUP(R19,'Récap bâtiment'!$A$4:$O$153,2,FALSE))=TRUE,0,VLOOKUP(R19,'Récap bâtiment'!$A$4:$O$153,2,FALSE))</f>
        <v>0</v>
      </c>
      <c r="T19" s="2">
        <f>IF(ISERROR(VLOOKUP(R19,'Récap bâtiment'!$A$4:$O$153,3,FALSE))=TRUE,0,VLOOKUP(R19,'Récap bâtiment'!$A$4:$O$153,3,FALSE))</f>
        <v>0</v>
      </c>
      <c r="U19" s="2">
        <f>IF(ISERROR(VLOOKUP(R19,'Récap bâtiment'!$A$4:$O$153,4,FALSE))=TRUE,0,VLOOKUP(R19,'Récap bâtiment'!$A$4:$O$153,4,FALSE))</f>
        <v>0</v>
      </c>
      <c r="V19" s="2">
        <f>IF(ISERROR(VLOOKUP(R19,'Récap bâtiment'!$A$4:$O$153,13,FALSE))=TRUE,0,VLOOKUP(R19,'Récap bâtiment'!$A$4:$O$153,13,FALSE))</f>
        <v>0</v>
      </c>
      <c r="W19" s="2">
        <f>IF(ISERROR(VLOOKUP(R19,'Récap bâtiment'!$A$4:$O$153,14,FALSE))=TRUE,0,VLOOKUP(R19,'Récap bâtiment'!$A$4:$O$153,14,FALSE))</f>
        <v>0</v>
      </c>
      <c r="X19" s="2">
        <f>IF(ISERROR(VLOOKUP(R19,'Récap bâtiment'!$A$4:$O$153,15,FALSE))=TRUE,0,VLOOKUP(R19,'Récap bâtiment'!$A$4:$O$153,15,FALSE))</f>
        <v>0</v>
      </c>
    </row>
    <row r="20" spans="2:24" x14ac:dyDescent="0.3">
      <c r="B20" s="2"/>
      <c r="C20" s="2">
        <f>IF(ISERROR(VLOOKUP(B20,'Récap bâtiment'!$A$4:$O$153,2,FALSE))=TRUE,0,VLOOKUP(B20,'Récap bâtiment'!$A$4:$O$153,2,FALSE))</f>
        <v>0</v>
      </c>
      <c r="D20" s="2">
        <f>IF(ISERROR(VLOOKUP(B20,'Récap bâtiment'!$A$4:$O$153,3,FALSE))=TRUE,0,VLOOKUP(B20,'Récap bâtiment'!$A$4:$O$153,3,FALSE))</f>
        <v>0</v>
      </c>
      <c r="E20" s="2">
        <f>IF(ISERROR(VLOOKUP(B20,'Récap bâtiment'!$A$4:$O$153,4,FALSE))=TRUE,0,VLOOKUP(B20,'Récap bâtiment'!$A$4:$O$153,4,FALSE))</f>
        <v>0</v>
      </c>
      <c r="F20" s="2">
        <f>IF(ISERROR(VLOOKUP(B20,'Récap bâtiment'!$A$4:$O$153,13,FALSE))=TRUE,0,VLOOKUP(B20,'Récap bâtiment'!$A$4:$O$153,13,FALSE))</f>
        <v>0</v>
      </c>
      <c r="G20" s="2">
        <f>IF(ISERROR(VLOOKUP(B20,'Récap bâtiment'!$A$4:$O$153,14,FALSE))=TRUE,0,VLOOKUP(B20,'Récap bâtiment'!$A$4:$O$153,14,FALSE))</f>
        <v>0</v>
      </c>
      <c r="H20" s="2">
        <f>IF(ISERROR(VLOOKUP(B20,'Récap bâtiment'!$A$4:$O$153,15,FALSE))=TRUE,0,VLOOKUP(B20,'Récap bâtiment'!$A$4:$O$153,15,FALSE))</f>
        <v>0</v>
      </c>
      <c r="J20" s="2"/>
      <c r="K20" s="2">
        <f>IF(ISERROR(VLOOKUP(J20,'Récap bâtiment'!$A$4:$O$153,2,FALSE))=TRUE,0,VLOOKUP(J20,'Récap bâtiment'!$A$4:$O$153,2,FALSE))</f>
        <v>0</v>
      </c>
      <c r="L20" s="2">
        <f>IF(ISERROR(VLOOKUP(J20,'Récap bâtiment'!$A$4:$O$153,3,FALSE))=TRUE,0,VLOOKUP(J20,'Récap bâtiment'!$A$4:$O$153,3,FALSE))</f>
        <v>0</v>
      </c>
      <c r="M20" s="2">
        <f>IF(ISERROR(VLOOKUP(J20,'Récap bâtiment'!$A$4:$O$153,4,FALSE))=TRUE,0,VLOOKUP(J20,'Récap bâtiment'!$A$4:$O$153,4,FALSE))</f>
        <v>0</v>
      </c>
      <c r="N20" s="2">
        <f>IF(ISERROR(VLOOKUP(J20,'Récap bâtiment'!$A$4:$O$153,13,FALSE))=TRUE,0,VLOOKUP(J20,'Récap bâtiment'!$A$4:$O$153,13,FALSE))</f>
        <v>0</v>
      </c>
      <c r="O20" s="2">
        <f>IF(ISERROR(VLOOKUP(J20,'Récap bâtiment'!$A$4:$O$153,14,FALSE))=TRUE,0,VLOOKUP(J20,'Récap bâtiment'!$A$4:$O$153,14,FALSE))</f>
        <v>0</v>
      </c>
      <c r="P20" s="2">
        <f>IF(ISERROR(VLOOKUP(J20,'Récap bâtiment'!$A$4:$O$153,15,FALSE))=TRUE,0,VLOOKUP(J20,'Récap bâtiment'!$A$4:$O$153,15,FALSE))</f>
        <v>0</v>
      </c>
      <c r="R20" s="2"/>
      <c r="S20" s="2">
        <f>IF(ISERROR(VLOOKUP(R20,'Récap bâtiment'!$A$4:$O$153,2,FALSE))=TRUE,0,VLOOKUP(R20,'Récap bâtiment'!$A$4:$O$153,2,FALSE))</f>
        <v>0</v>
      </c>
      <c r="T20" s="2">
        <f>IF(ISERROR(VLOOKUP(R20,'Récap bâtiment'!$A$4:$O$153,3,FALSE))=TRUE,0,VLOOKUP(R20,'Récap bâtiment'!$A$4:$O$153,3,FALSE))</f>
        <v>0</v>
      </c>
      <c r="U20" s="2">
        <f>IF(ISERROR(VLOOKUP(R20,'Récap bâtiment'!$A$4:$O$153,4,FALSE))=TRUE,0,VLOOKUP(R20,'Récap bâtiment'!$A$4:$O$153,4,FALSE))</f>
        <v>0</v>
      </c>
      <c r="V20" s="2">
        <f>IF(ISERROR(VLOOKUP(R20,'Récap bâtiment'!$A$4:$O$153,13,FALSE))=TRUE,0,VLOOKUP(R20,'Récap bâtiment'!$A$4:$O$153,13,FALSE))</f>
        <v>0</v>
      </c>
      <c r="W20" s="2">
        <f>IF(ISERROR(VLOOKUP(R20,'Récap bâtiment'!$A$4:$O$153,14,FALSE))=TRUE,0,VLOOKUP(R20,'Récap bâtiment'!$A$4:$O$153,14,FALSE))</f>
        <v>0</v>
      </c>
      <c r="X20" s="2">
        <f>IF(ISERROR(VLOOKUP(R20,'Récap bâtiment'!$A$4:$O$153,15,FALSE))=TRUE,0,VLOOKUP(R20,'Récap bâtiment'!$A$4:$O$153,15,FALSE))</f>
        <v>0</v>
      </c>
    </row>
    <row r="21" spans="2:24" x14ac:dyDescent="0.3">
      <c r="B21" s="2"/>
      <c r="C21" s="2">
        <f>IF(ISERROR(VLOOKUP(B21,'Récap bâtiment'!$A$4:$O$153,2,FALSE))=TRUE,0,VLOOKUP(B21,'Récap bâtiment'!$A$4:$O$153,2,FALSE))</f>
        <v>0</v>
      </c>
      <c r="D21" s="2">
        <f>IF(ISERROR(VLOOKUP(B21,'Récap bâtiment'!$A$4:$O$153,3,FALSE))=TRUE,0,VLOOKUP(B21,'Récap bâtiment'!$A$4:$O$153,3,FALSE))</f>
        <v>0</v>
      </c>
      <c r="E21" s="2">
        <f>IF(ISERROR(VLOOKUP(B21,'Récap bâtiment'!$A$4:$O$153,4,FALSE))=TRUE,0,VLOOKUP(B21,'Récap bâtiment'!$A$4:$O$153,4,FALSE))</f>
        <v>0</v>
      </c>
      <c r="F21" s="2">
        <f>IF(ISERROR(VLOOKUP(B21,'Récap bâtiment'!$A$4:$O$153,13,FALSE))=TRUE,0,VLOOKUP(B21,'Récap bâtiment'!$A$4:$O$153,13,FALSE))</f>
        <v>0</v>
      </c>
      <c r="G21" s="2">
        <f>IF(ISERROR(VLOOKUP(B21,'Récap bâtiment'!$A$4:$O$153,14,FALSE))=TRUE,0,VLOOKUP(B21,'Récap bâtiment'!$A$4:$O$153,14,FALSE))</f>
        <v>0</v>
      </c>
      <c r="H21" s="2">
        <f>IF(ISERROR(VLOOKUP(B21,'Récap bâtiment'!$A$4:$O$153,15,FALSE))=TRUE,0,VLOOKUP(B21,'Récap bâtiment'!$A$4:$O$153,15,FALSE))</f>
        <v>0</v>
      </c>
      <c r="J21" s="2"/>
      <c r="K21" s="2">
        <f>IF(ISERROR(VLOOKUP(J21,'Récap bâtiment'!$A$4:$O$153,2,FALSE))=TRUE,0,VLOOKUP(J21,'Récap bâtiment'!$A$4:$O$153,2,FALSE))</f>
        <v>0</v>
      </c>
      <c r="L21" s="2">
        <f>IF(ISERROR(VLOOKUP(J21,'Récap bâtiment'!$A$4:$O$153,3,FALSE))=TRUE,0,VLOOKUP(J21,'Récap bâtiment'!$A$4:$O$153,3,FALSE))</f>
        <v>0</v>
      </c>
      <c r="M21" s="2">
        <f>IF(ISERROR(VLOOKUP(J21,'Récap bâtiment'!$A$4:$O$153,4,FALSE))=TRUE,0,VLOOKUP(J21,'Récap bâtiment'!$A$4:$O$153,4,FALSE))</f>
        <v>0</v>
      </c>
      <c r="N21" s="2">
        <f>IF(ISERROR(VLOOKUP(J21,'Récap bâtiment'!$A$4:$O$153,13,FALSE))=TRUE,0,VLOOKUP(J21,'Récap bâtiment'!$A$4:$O$153,13,FALSE))</f>
        <v>0</v>
      </c>
      <c r="O21" s="2">
        <f>IF(ISERROR(VLOOKUP(J21,'Récap bâtiment'!$A$4:$O$153,14,FALSE))=TRUE,0,VLOOKUP(J21,'Récap bâtiment'!$A$4:$O$153,14,FALSE))</f>
        <v>0</v>
      </c>
      <c r="P21" s="2">
        <f>IF(ISERROR(VLOOKUP(J21,'Récap bâtiment'!$A$4:$O$153,15,FALSE))=TRUE,0,VLOOKUP(J21,'Récap bâtiment'!$A$4:$O$153,15,FALSE))</f>
        <v>0</v>
      </c>
      <c r="R21" s="2"/>
      <c r="S21" s="2">
        <f>IF(ISERROR(VLOOKUP(R21,'Récap bâtiment'!$A$4:$O$153,2,FALSE))=TRUE,0,VLOOKUP(R21,'Récap bâtiment'!$A$4:$O$153,2,FALSE))</f>
        <v>0</v>
      </c>
      <c r="T21" s="2">
        <f>IF(ISERROR(VLOOKUP(R21,'Récap bâtiment'!$A$4:$O$153,3,FALSE))=TRUE,0,VLOOKUP(R21,'Récap bâtiment'!$A$4:$O$153,3,FALSE))</f>
        <v>0</v>
      </c>
      <c r="U21" s="2">
        <f>IF(ISERROR(VLOOKUP(R21,'Récap bâtiment'!$A$4:$O$153,4,FALSE))=TRUE,0,VLOOKUP(R21,'Récap bâtiment'!$A$4:$O$153,4,FALSE))</f>
        <v>0</v>
      </c>
      <c r="V21" s="2">
        <f>IF(ISERROR(VLOOKUP(R21,'Récap bâtiment'!$A$4:$O$153,13,FALSE))=TRUE,0,VLOOKUP(R21,'Récap bâtiment'!$A$4:$O$153,13,FALSE))</f>
        <v>0</v>
      </c>
      <c r="W21" s="2">
        <f>IF(ISERROR(VLOOKUP(R21,'Récap bâtiment'!$A$4:$O$153,14,FALSE))=TRUE,0,VLOOKUP(R21,'Récap bâtiment'!$A$4:$O$153,14,FALSE))</f>
        <v>0</v>
      </c>
      <c r="X21" s="2">
        <f>IF(ISERROR(VLOOKUP(R21,'Récap bâtiment'!$A$4:$O$153,15,FALSE))=TRUE,0,VLOOKUP(R21,'Récap bâtiment'!$A$4:$O$153,15,FALSE))</f>
        <v>0</v>
      </c>
    </row>
    <row r="22" spans="2:24" x14ac:dyDescent="0.3">
      <c r="B22" s="2"/>
      <c r="C22" s="2">
        <f>IF(ISERROR(VLOOKUP(B22,'Récap bâtiment'!$A$4:$O$153,2,FALSE))=TRUE,0,VLOOKUP(B22,'Récap bâtiment'!$A$4:$O$153,2,FALSE))</f>
        <v>0</v>
      </c>
      <c r="D22" s="2">
        <f>IF(ISERROR(VLOOKUP(B22,'Récap bâtiment'!$A$4:$O$153,3,FALSE))=TRUE,0,VLOOKUP(B22,'Récap bâtiment'!$A$4:$O$153,3,FALSE))</f>
        <v>0</v>
      </c>
      <c r="E22" s="2">
        <f>IF(ISERROR(VLOOKUP(B22,'Récap bâtiment'!$A$4:$O$153,4,FALSE))=TRUE,0,VLOOKUP(B22,'Récap bâtiment'!$A$4:$O$153,4,FALSE))</f>
        <v>0</v>
      </c>
      <c r="F22" s="2">
        <f>IF(ISERROR(VLOOKUP(B22,'Récap bâtiment'!$A$4:$O$153,13,FALSE))=TRUE,0,VLOOKUP(B22,'Récap bâtiment'!$A$4:$O$153,13,FALSE))</f>
        <v>0</v>
      </c>
      <c r="G22" s="2">
        <f>IF(ISERROR(VLOOKUP(B22,'Récap bâtiment'!$A$4:$O$153,14,FALSE))=TRUE,0,VLOOKUP(B22,'Récap bâtiment'!$A$4:$O$153,14,FALSE))</f>
        <v>0</v>
      </c>
      <c r="H22" s="2">
        <f>IF(ISERROR(VLOOKUP(B22,'Récap bâtiment'!$A$4:$O$153,15,FALSE))=TRUE,0,VLOOKUP(B22,'Récap bâtiment'!$A$4:$O$153,15,FALSE))</f>
        <v>0</v>
      </c>
      <c r="J22" s="2"/>
      <c r="K22" s="2">
        <f>IF(ISERROR(VLOOKUP(J22,'Récap bâtiment'!$A$4:$O$153,2,FALSE))=TRUE,0,VLOOKUP(J22,'Récap bâtiment'!$A$4:$O$153,2,FALSE))</f>
        <v>0</v>
      </c>
      <c r="L22" s="2">
        <f>IF(ISERROR(VLOOKUP(J22,'Récap bâtiment'!$A$4:$O$153,3,FALSE))=TRUE,0,VLOOKUP(J22,'Récap bâtiment'!$A$4:$O$153,3,FALSE))</f>
        <v>0</v>
      </c>
      <c r="M22" s="2">
        <f>IF(ISERROR(VLOOKUP(J22,'Récap bâtiment'!$A$4:$O$153,4,FALSE))=TRUE,0,VLOOKUP(J22,'Récap bâtiment'!$A$4:$O$153,4,FALSE))</f>
        <v>0</v>
      </c>
      <c r="N22" s="2">
        <f>IF(ISERROR(VLOOKUP(J22,'Récap bâtiment'!$A$4:$O$153,13,FALSE))=TRUE,0,VLOOKUP(J22,'Récap bâtiment'!$A$4:$O$153,13,FALSE))</f>
        <v>0</v>
      </c>
      <c r="O22" s="2">
        <f>IF(ISERROR(VLOOKUP(J22,'Récap bâtiment'!$A$4:$O$153,14,FALSE))=TRUE,0,VLOOKUP(J22,'Récap bâtiment'!$A$4:$O$153,14,FALSE))</f>
        <v>0</v>
      </c>
      <c r="P22" s="2">
        <f>IF(ISERROR(VLOOKUP(J22,'Récap bâtiment'!$A$4:$O$153,15,FALSE))=TRUE,0,VLOOKUP(J22,'Récap bâtiment'!$A$4:$O$153,15,FALSE))</f>
        <v>0</v>
      </c>
      <c r="R22" s="2"/>
      <c r="S22" s="2">
        <f>IF(ISERROR(VLOOKUP(R22,'Récap bâtiment'!$A$4:$O$153,2,FALSE))=TRUE,0,VLOOKUP(R22,'Récap bâtiment'!$A$4:$O$153,2,FALSE))</f>
        <v>0</v>
      </c>
      <c r="T22" s="2">
        <f>IF(ISERROR(VLOOKUP(R22,'Récap bâtiment'!$A$4:$O$153,3,FALSE))=TRUE,0,VLOOKUP(R22,'Récap bâtiment'!$A$4:$O$153,3,FALSE))</f>
        <v>0</v>
      </c>
      <c r="U22" s="2">
        <f>IF(ISERROR(VLOOKUP(R22,'Récap bâtiment'!$A$4:$O$153,4,FALSE))=TRUE,0,VLOOKUP(R22,'Récap bâtiment'!$A$4:$O$153,4,FALSE))</f>
        <v>0</v>
      </c>
      <c r="V22" s="2">
        <f>IF(ISERROR(VLOOKUP(R22,'Récap bâtiment'!$A$4:$O$153,13,FALSE))=TRUE,0,VLOOKUP(R22,'Récap bâtiment'!$A$4:$O$153,13,FALSE))</f>
        <v>0</v>
      </c>
      <c r="W22" s="2">
        <f>IF(ISERROR(VLOOKUP(R22,'Récap bâtiment'!$A$4:$O$153,14,FALSE))=TRUE,0,VLOOKUP(R22,'Récap bâtiment'!$A$4:$O$153,14,FALSE))</f>
        <v>0</v>
      </c>
      <c r="X22" s="2">
        <f>IF(ISERROR(VLOOKUP(R22,'Récap bâtiment'!$A$4:$O$153,15,FALSE))=TRUE,0,VLOOKUP(R22,'Récap bâtiment'!$A$4:$O$153,15,FALSE))</f>
        <v>0</v>
      </c>
    </row>
    <row r="23" spans="2:24" x14ac:dyDescent="0.3">
      <c r="B23" s="2"/>
      <c r="C23" s="2">
        <f>IF(ISERROR(VLOOKUP(B23,'Récap bâtiment'!$A$4:$O$153,2,FALSE))=TRUE,0,VLOOKUP(B23,'Récap bâtiment'!$A$4:$O$153,2,FALSE))</f>
        <v>0</v>
      </c>
      <c r="D23" s="2">
        <f>IF(ISERROR(VLOOKUP(B23,'Récap bâtiment'!$A$4:$O$153,3,FALSE))=TRUE,0,VLOOKUP(B23,'Récap bâtiment'!$A$4:$O$153,3,FALSE))</f>
        <v>0</v>
      </c>
      <c r="E23" s="2">
        <f>IF(ISERROR(VLOOKUP(B23,'Récap bâtiment'!$A$4:$O$153,4,FALSE))=TRUE,0,VLOOKUP(B23,'Récap bâtiment'!$A$4:$O$153,4,FALSE))</f>
        <v>0</v>
      </c>
      <c r="F23" s="2">
        <f>IF(ISERROR(VLOOKUP(B23,'Récap bâtiment'!$A$4:$O$153,13,FALSE))=TRUE,0,VLOOKUP(B23,'Récap bâtiment'!$A$4:$O$153,13,FALSE))</f>
        <v>0</v>
      </c>
      <c r="G23" s="2">
        <f>IF(ISERROR(VLOOKUP(B23,'Récap bâtiment'!$A$4:$O$153,14,FALSE))=TRUE,0,VLOOKUP(B23,'Récap bâtiment'!$A$4:$O$153,14,FALSE))</f>
        <v>0</v>
      </c>
      <c r="H23" s="2">
        <f>IF(ISERROR(VLOOKUP(B23,'Récap bâtiment'!$A$4:$O$153,15,FALSE))=TRUE,0,VLOOKUP(B23,'Récap bâtiment'!$A$4:$O$153,15,FALSE))</f>
        <v>0</v>
      </c>
      <c r="J23" s="2"/>
      <c r="K23" s="2">
        <f>IF(ISERROR(VLOOKUP(J23,'Récap bâtiment'!$A$4:$O$153,2,FALSE))=TRUE,0,VLOOKUP(J23,'Récap bâtiment'!$A$4:$O$153,2,FALSE))</f>
        <v>0</v>
      </c>
      <c r="L23" s="2">
        <f>IF(ISERROR(VLOOKUP(J23,'Récap bâtiment'!$A$4:$O$153,3,FALSE))=TRUE,0,VLOOKUP(J23,'Récap bâtiment'!$A$4:$O$153,3,FALSE))</f>
        <v>0</v>
      </c>
      <c r="M23" s="2">
        <f>IF(ISERROR(VLOOKUP(J23,'Récap bâtiment'!$A$4:$O$153,4,FALSE))=TRUE,0,VLOOKUP(J23,'Récap bâtiment'!$A$4:$O$153,4,FALSE))</f>
        <v>0</v>
      </c>
      <c r="N23" s="2">
        <f>IF(ISERROR(VLOOKUP(J23,'Récap bâtiment'!$A$4:$O$153,13,FALSE))=TRUE,0,VLOOKUP(J23,'Récap bâtiment'!$A$4:$O$153,13,FALSE))</f>
        <v>0</v>
      </c>
      <c r="O23" s="2">
        <f>IF(ISERROR(VLOOKUP(J23,'Récap bâtiment'!$A$4:$O$153,14,FALSE))=TRUE,0,VLOOKUP(J23,'Récap bâtiment'!$A$4:$O$153,14,FALSE))</f>
        <v>0</v>
      </c>
      <c r="P23" s="2">
        <f>IF(ISERROR(VLOOKUP(J23,'Récap bâtiment'!$A$4:$O$153,15,FALSE))=TRUE,0,VLOOKUP(J23,'Récap bâtiment'!$A$4:$O$153,15,FALSE))</f>
        <v>0</v>
      </c>
      <c r="R23" s="2"/>
      <c r="S23" s="2">
        <f>IF(ISERROR(VLOOKUP(R23,'Récap bâtiment'!$A$4:$O$153,2,FALSE))=TRUE,0,VLOOKUP(R23,'Récap bâtiment'!$A$4:$O$153,2,FALSE))</f>
        <v>0</v>
      </c>
      <c r="T23" s="2">
        <f>IF(ISERROR(VLOOKUP(R23,'Récap bâtiment'!$A$4:$O$153,3,FALSE))=TRUE,0,VLOOKUP(R23,'Récap bâtiment'!$A$4:$O$153,3,FALSE))</f>
        <v>0</v>
      </c>
      <c r="U23" s="2">
        <f>IF(ISERROR(VLOOKUP(R23,'Récap bâtiment'!$A$4:$O$153,4,FALSE))=TRUE,0,VLOOKUP(R23,'Récap bâtiment'!$A$4:$O$153,4,FALSE))</f>
        <v>0</v>
      </c>
      <c r="V23" s="2">
        <f>IF(ISERROR(VLOOKUP(R23,'Récap bâtiment'!$A$4:$O$153,13,FALSE))=TRUE,0,VLOOKUP(R23,'Récap bâtiment'!$A$4:$O$153,13,FALSE))</f>
        <v>0</v>
      </c>
      <c r="W23" s="2">
        <f>IF(ISERROR(VLOOKUP(R23,'Récap bâtiment'!$A$4:$O$153,14,FALSE))=TRUE,0,VLOOKUP(R23,'Récap bâtiment'!$A$4:$O$153,14,FALSE))</f>
        <v>0</v>
      </c>
      <c r="X23" s="2">
        <f>IF(ISERROR(VLOOKUP(R23,'Récap bâtiment'!$A$4:$O$153,15,FALSE))=TRUE,0,VLOOKUP(R23,'Récap bâtiment'!$A$4:$O$153,15,FALSE))</f>
        <v>0</v>
      </c>
    </row>
    <row r="24" spans="2:24" x14ac:dyDescent="0.3">
      <c r="B24" s="2"/>
      <c r="C24" s="2">
        <f>IF(ISERROR(VLOOKUP(B24,'Récap bâtiment'!$A$4:$O$153,2,FALSE))=TRUE,0,VLOOKUP(B24,'Récap bâtiment'!$A$4:$O$153,2,FALSE))</f>
        <v>0</v>
      </c>
      <c r="D24" s="2">
        <f>IF(ISERROR(VLOOKUP(B24,'Récap bâtiment'!$A$4:$O$153,3,FALSE))=TRUE,0,VLOOKUP(B24,'Récap bâtiment'!$A$4:$O$153,3,FALSE))</f>
        <v>0</v>
      </c>
      <c r="E24" s="2">
        <f>IF(ISERROR(VLOOKUP(B24,'Récap bâtiment'!$A$4:$O$153,4,FALSE))=TRUE,0,VLOOKUP(B24,'Récap bâtiment'!$A$4:$O$153,4,FALSE))</f>
        <v>0</v>
      </c>
      <c r="F24" s="2">
        <f>IF(ISERROR(VLOOKUP(B24,'Récap bâtiment'!$A$4:$O$153,13,FALSE))=TRUE,0,VLOOKUP(B24,'Récap bâtiment'!$A$4:$O$153,13,FALSE))</f>
        <v>0</v>
      </c>
      <c r="G24" s="2">
        <f>IF(ISERROR(VLOOKUP(B24,'Récap bâtiment'!$A$4:$O$153,14,FALSE))=TRUE,0,VLOOKUP(B24,'Récap bâtiment'!$A$4:$O$153,14,FALSE))</f>
        <v>0</v>
      </c>
      <c r="H24" s="2">
        <f>IF(ISERROR(VLOOKUP(B24,'Récap bâtiment'!$A$4:$O$153,15,FALSE))=TRUE,0,VLOOKUP(B24,'Récap bâtiment'!$A$4:$O$153,15,FALSE))</f>
        <v>0</v>
      </c>
      <c r="J24" s="2"/>
      <c r="K24" s="2">
        <f>IF(ISERROR(VLOOKUP(J24,'Récap bâtiment'!$A$4:$O$153,2,FALSE))=TRUE,0,VLOOKUP(J24,'Récap bâtiment'!$A$4:$O$153,2,FALSE))</f>
        <v>0</v>
      </c>
      <c r="L24" s="2">
        <f>IF(ISERROR(VLOOKUP(J24,'Récap bâtiment'!$A$4:$O$153,3,FALSE))=TRUE,0,VLOOKUP(J24,'Récap bâtiment'!$A$4:$O$153,3,FALSE))</f>
        <v>0</v>
      </c>
      <c r="M24" s="2">
        <f>IF(ISERROR(VLOOKUP(J24,'Récap bâtiment'!$A$4:$O$153,4,FALSE))=TRUE,0,VLOOKUP(J24,'Récap bâtiment'!$A$4:$O$153,4,FALSE))</f>
        <v>0</v>
      </c>
      <c r="N24" s="2">
        <f>IF(ISERROR(VLOOKUP(J24,'Récap bâtiment'!$A$4:$O$153,13,FALSE))=TRUE,0,VLOOKUP(J24,'Récap bâtiment'!$A$4:$O$153,13,FALSE))</f>
        <v>0</v>
      </c>
      <c r="O24" s="2">
        <f>IF(ISERROR(VLOOKUP(J24,'Récap bâtiment'!$A$4:$O$153,14,FALSE))=TRUE,0,VLOOKUP(J24,'Récap bâtiment'!$A$4:$O$153,14,FALSE))</f>
        <v>0</v>
      </c>
      <c r="P24" s="2">
        <f>IF(ISERROR(VLOOKUP(J24,'Récap bâtiment'!$A$4:$O$153,15,FALSE))=TRUE,0,VLOOKUP(J24,'Récap bâtiment'!$A$4:$O$153,15,FALSE))</f>
        <v>0</v>
      </c>
      <c r="R24" s="2"/>
      <c r="S24" s="2">
        <f>IF(ISERROR(VLOOKUP(R24,'Récap bâtiment'!$A$4:$O$153,2,FALSE))=TRUE,0,VLOOKUP(R24,'Récap bâtiment'!$A$4:$O$153,2,FALSE))</f>
        <v>0</v>
      </c>
      <c r="T24" s="2">
        <f>IF(ISERROR(VLOOKUP(R24,'Récap bâtiment'!$A$4:$O$153,3,FALSE))=TRUE,0,VLOOKUP(R24,'Récap bâtiment'!$A$4:$O$153,3,FALSE))</f>
        <v>0</v>
      </c>
      <c r="U24" s="2">
        <f>IF(ISERROR(VLOOKUP(R24,'Récap bâtiment'!$A$4:$O$153,4,FALSE))=TRUE,0,VLOOKUP(R24,'Récap bâtiment'!$A$4:$O$153,4,FALSE))</f>
        <v>0</v>
      </c>
      <c r="V24" s="2">
        <f>IF(ISERROR(VLOOKUP(R24,'Récap bâtiment'!$A$4:$O$153,13,FALSE))=TRUE,0,VLOOKUP(R24,'Récap bâtiment'!$A$4:$O$153,13,FALSE))</f>
        <v>0</v>
      </c>
      <c r="W24" s="2">
        <f>IF(ISERROR(VLOOKUP(R24,'Récap bâtiment'!$A$4:$O$153,14,FALSE))=TRUE,0,VLOOKUP(R24,'Récap bâtiment'!$A$4:$O$153,14,FALSE))</f>
        <v>0</v>
      </c>
      <c r="X24" s="2">
        <f>IF(ISERROR(VLOOKUP(R24,'Récap bâtiment'!$A$4:$O$153,15,FALSE))=TRUE,0,VLOOKUP(R24,'Récap bâtiment'!$A$4:$O$153,15,FALSE))</f>
        <v>0</v>
      </c>
    </row>
    <row r="25" spans="2:24" x14ac:dyDescent="0.3">
      <c r="B25" s="2"/>
      <c r="C25" s="2">
        <f>IF(ISERROR(VLOOKUP(B25,'Récap bâtiment'!$A$4:$O$153,2,FALSE))=TRUE,0,VLOOKUP(B25,'Récap bâtiment'!$A$4:$O$153,2,FALSE))</f>
        <v>0</v>
      </c>
      <c r="D25" s="2">
        <f>IF(ISERROR(VLOOKUP(B25,'Récap bâtiment'!$A$4:$O$153,3,FALSE))=TRUE,0,VLOOKUP(B25,'Récap bâtiment'!$A$4:$O$153,3,FALSE))</f>
        <v>0</v>
      </c>
      <c r="E25" s="2">
        <f>IF(ISERROR(VLOOKUP(B25,'Récap bâtiment'!$A$4:$O$153,4,FALSE))=TRUE,0,VLOOKUP(B25,'Récap bâtiment'!$A$4:$O$153,4,FALSE))</f>
        <v>0</v>
      </c>
      <c r="F25" s="2">
        <f>IF(ISERROR(VLOOKUP(B25,'Récap bâtiment'!$A$4:$O$153,13,FALSE))=TRUE,0,VLOOKUP(B25,'Récap bâtiment'!$A$4:$O$153,13,FALSE))</f>
        <v>0</v>
      </c>
      <c r="G25" s="2">
        <f>IF(ISERROR(VLOOKUP(B25,'Récap bâtiment'!$A$4:$O$153,14,FALSE))=TRUE,0,VLOOKUP(B25,'Récap bâtiment'!$A$4:$O$153,14,FALSE))</f>
        <v>0</v>
      </c>
      <c r="H25" s="2">
        <f>IF(ISERROR(VLOOKUP(B25,'Récap bâtiment'!$A$4:$O$153,15,FALSE))=TRUE,0,VLOOKUP(B25,'Récap bâtiment'!$A$4:$O$153,15,FALSE))</f>
        <v>0</v>
      </c>
      <c r="J25" s="2"/>
      <c r="K25" s="2">
        <f>IF(ISERROR(VLOOKUP(J25,'Récap bâtiment'!$A$4:$O$153,2,FALSE))=TRUE,0,VLOOKUP(J25,'Récap bâtiment'!$A$4:$O$153,2,FALSE))</f>
        <v>0</v>
      </c>
      <c r="L25" s="2">
        <f>IF(ISERROR(VLOOKUP(J25,'Récap bâtiment'!$A$4:$O$153,3,FALSE))=TRUE,0,VLOOKUP(J25,'Récap bâtiment'!$A$4:$O$153,3,FALSE))</f>
        <v>0</v>
      </c>
      <c r="M25" s="2">
        <f>IF(ISERROR(VLOOKUP(J25,'Récap bâtiment'!$A$4:$O$153,4,FALSE))=TRUE,0,VLOOKUP(J25,'Récap bâtiment'!$A$4:$O$153,4,FALSE))</f>
        <v>0</v>
      </c>
      <c r="N25" s="2">
        <f>IF(ISERROR(VLOOKUP(J25,'Récap bâtiment'!$A$4:$O$153,13,FALSE))=TRUE,0,VLOOKUP(J25,'Récap bâtiment'!$A$4:$O$153,13,FALSE))</f>
        <v>0</v>
      </c>
      <c r="O25" s="2">
        <f>IF(ISERROR(VLOOKUP(J25,'Récap bâtiment'!$A$4:$O$153,14,FALSE))=TRUE,0,VLOOKUP(J25,'Récap bâtiment'!$A$4:$O$153,14,FALSE))</f>
        <v>0</v>
      </c>
      <c r="P25" s="2">
        <f>IF(ISERROR(VLOOKUP(J25,'Récap bâtiment'!$A$4:$O$153,15,FALSE))=TRUE,0,VLOOKUP(J25,'Récap bâtiment'!$A$4:$O$153,15,FALSE))</f>
        <v>0</v>
      </c>
      <c r="R25" s="2"/>
      <c r="S25" s="2">
        <f>IF(ISERROR(VLOOKUP(R25,'Récap bâtiment'!$A$4:$O$153,2,FALSE))=TRUE,0,VLOOKUP(R25,'Récap bâtiment'!$A$4:$O$153,2,FALSE))</f>
        <v>0</v>
      </c>
      <c r="T25" s="2">
        <f>IF(ISERROR(VLOOKUP(R25,'Récap bâtiment'!$A$4:$O$153,3,FALSE))=TRUE,0,VLOOKUP(R25,'Récap bâtiment'!$A$4:$O$153,3,FALSE))</f>
        <v>0</v>
      </c>
      <c r="U25" s="2">
        <f>IF(ISERROR(VLOOKUP(R25,'Récap bâtiment'!$A$4:$O$153,4,FALSE))=TRUE,0,VLOOKUP(R25,'Récap bâtiment'!$A$4:$O$153,4,FALSE))</f>
        <v>0</v>
      </c>
      <c r="V25" s="2">
        <f>IF(ISERROR(VLOOKUP(R25,'Récap bâtiment'!$A$4:$O$153,13,FALSE))=TRUE,0,VLOOKUP(R25,'Récap bâtiment'!$A$4:$O$153,13,FALSE))</f>
        <v>0</v>
      </c>
      <c r="W25" s="2">
        <f>IF(ISERROR(VLOOKUP(R25,'Récap bâtiment'!$A$4:$O$153,14,FALSE))=TRUE,0,VLOOKUP(R25,'Récap bâtiment'!$A$4:$O$153,14,FALSE))</f>
        <v>0</v>
      </c>
      <c r="X25" s="2">
        <f>IF(ISERROR(VLOOKUP(R25,'Récap bâtiment'!$A$4:$O$153,15,FALSE))=TRUE,0,VLOOKUP(R25,'Récap bâtiment'!$A$4:$O$153,15,FALSE))</f>
        <v>0</v>
      </c>
    </row>
    <row r="26" spans="2:24" x14ac:dyDescent="0.3">
      <c r="B26" s="2"/>
      <c r="C26" s="2">
        <f>IF(ISERROR(VLOOKUP(B26,'Récap bâtiment'!$A$4:$O$153,2,FALSE))=TRUE,0,VLOOKUP(B26,'Récap bâtiment'!$A$4:$O$153,2,FALSE))</f>
        <v>0</v>
      </c>
      <c r="D26" s="2">
        <f>IF(ISERROR(VLOOKUP(B26,'Récap bâtiment'!$A$4:$O$153,3,FALSE))=TRUE,0,VLOOKUP(B26,'Récap bâtiment'!$A$4:$O$153,3,FALSE))</f>
        <v>0</v>
      </c>
      <c r="E26" s="2">
        <f>IF(ISERROR(VLOOKUP(B26,'Récap bâtiment'!$A$4:$O$153,4,FALSE))=TRUE,0,VLOOKUP(B26,'Récap bâtiment'!$A$4:$O$153,4,FALSE))</f>
        <v>0</v>
      </c>
      <c r="F26" s="2">
        <f>IF(ISERROR(VLOOKUP(B26,'Récap bâtiment'!$A$4:$O$153,13,FALSE))=TRUE,0,VLOOKUP(B26,'Récap bâtiment'!$A$4:$O$153,13,FALSE))</f>
        <v>0</v>
      </c>
      <c r="G26" s="2">
        <f>IF(ISERROR(VLOOKUP(B26,'Récap bâtiment'!$A$4:$O$153,14,FALSE))=TRUE,0,VLOOKUP(B26,'Récap bâtiment'!$A$4:$O$153,14,FALSE))</f>
        <v>0</v>
      </c>
      <c r="H26" s="2">
        <f>IF(ISERROR(VLOOKUP(B26,'Récap bâtiment'!$A$4:$O$153,15,FALSE))=TRUE,0,VLOOKUP(B26,'Récap bâtiment'!$A$4:$O$153,15,FALSE))</f>
        <v>0</v>
      </c>
      <c r="J26" s="2"/>
      <c r="K26" s="2">
        <f>IF(ISERROR(VLOOKUP(J26,'Récap bâtiment'!$A$4:$O$153,2,FALSE))=TRUE,0,VLOOKUP(J26,'Récap bâtiment'!$A$4:$O$153,2,FALSE))</f>
        <v>0</v>
      </c>
      <c r="L26" s="2">
        <f>IF(ISERROR(VLOOKUP(J26,'Récap bâtiment'!$A$4:$O$153,3,FALSE))=TRUE,0,VLOOKUP(J26,'Récap bâtiment'!$A$4:$O$153,3,FALSE))</f>
        <v>0</v>
      </c>
      <c r="M26" s="2">
        <f>IF(ISERROR(VLOOKUP(J26,'Récap bâtiment'!$A$4:$O$153,4,FALSE))=TRUE,0,VLOOKUP(J26,'Récap bâtiment'!$A$4:$O$153,4,FALSE))</f>
        <v>0</v>
      </c>
      <c r="N26" s="2">
        <f>IF(ISERROR(VLOOKUP(J26,'Récap bâtiment'!$A$4:$O$153,13,FALSE))=TRUE,0,VLOOKUP(J26,'Récap bâtiment'!$A$4:$O$153,13,FALSE))</f>
        <v>0</v>
      </c>
      <c r="O26" s="2">
        <f>IF(ISERROR(VLOOKUP(J26,'Récap bâtiment'!$A$4:$O$153,14,FALSE))=TRUE,0,VLOOKUP(J26,'Récap bâtiment'!$A$4:$O$153,14,FALSE))</f>
        <v>0</v>
      </c>
      <c r="P26" s="2">
        <f>IF(ISERROR(VLOOKUP(J26,'Récap bâtiment'!$A$4:$O$153,15,FALSE))=TRUE,0,VLOOKUP(J26,'Récap bâtiment'!$A$4:$O$153,15,FALSE))</f>
        <v>0</v>
      </c>
      <c r="R26" s="2"/>
      <c r="S26" s="2">
        <f>IF(ISERROR(VLOOKUP(R26,'Récap bâtiment'!$A$4:$O$153,2,FALSE))=TRUE,0,VLOOKUP(R26,'Récap bâtiment'!$A$4:$O$153,2,FALSE))</f>
        <v>0</v>
      </c>
      <c r="T26" s="2">
        <f>IF(ISERROR(VLOOKUP(R26,'Récap bâtiment'!$A$4:$O$153,3,FALSE))=TRUE,0,VLOOKUP(R26,'Récap bâtiment'!$A$4:$O$153,3,FALSE))</f>
        <v>0</v>
      </c>
      <c r="U26" s="2">
        <f>IF(ISERROR(VLOOKUP(R26,'Récap bâtiment'!$A$4:$O$153,4,FALSE))=TRUE,0,VLOOKUP(R26,'Récap bâtiment'!$A$4:$O$153,4,FALSE))</f>
        <v>0</v>
      </c>
      <c r="V26" s="2">
        <f>IF(ISERROR(VLOOKUP(R26,'Récap bâtiment'!$A$4:$O$153,13,FALSE))=TRUE,0,VLOOKUP(R26,'Récap bâtiment'!$A$4:$O$153,13,FALSE))</f>
        <v>0</v>
      </c>
      <c r="W26" s="2">
        <f>IF(ISERROR(VLOOKUP(R26,'Récap bâtiment'!$A$4:$O$153,14,FALSE))=TRUE,0,VLOOKUP(R26,'Récap bâtiment'!$A$4:$O$153,14,FALSE))</f>
        <v>0</v>
      </c>
      <c r="X26" s="2">
        <f>IF(ISERROR(VLOOKUP(R26,'Récap bâtiment'!$A$4:$O$153,15,FALSE))=TRUE,0,VLOOKUP(R26,'Récap bâtiment'!$A$4:$O$153,15,FALSE))</f>
        <v>0</v>
      </c>
    </row>
    <row r="27" spans="2:24" x14ac:dyDescent="0.3">
      <c r="B27" s="2"/>
      <c r="C27" s="2">
        <f>IF(ISERROR(VLOOKUP(B27,'Récap bâtiment'!$A$4:$O$153,2,FALSE))=TRUE,0,VLOOKUP(B27,'Récap bâtiment'!$A$4:$O$153,2,FALSE))</f>
        <v>0</v>
      </c>
      <c r="D27" s="2">
        <f>IF(ISERROR(VLOOKUP(B27,'Récap bâtiment'!$A$4:$O$153,3,FALSE))=TRUE,0,VLOOKUP(B27,'Récap bâtiment'!$A$4:$O$153,3,FALSE))</f>
        <v>0</v>
      </c>
      <c r="E27" s="2">
        <f>IF(ISERROR(VLOOKUP(B27,'Récap bâtiment'!$A$4:$O$153,4,FALSE))=TRUE,0,VLOOKUP(B27,'Récap bâtiment'!$A$4:$O$153,4,FALSE))</f>
        <v>0</v>
      </c>
      <c r="F27" s="2">
        <f>IF(ISERROR(VLOOKUP(B27,'Récap bâtiment'!$A$4:$O$153,13,FALSE))=TRUE,0,VLOOKUP(B27,'Récap bâtiment'!$A$4:$O$153,13,FALSE))</f>
        <v>0</v>
      </c>
      <c r="G27" s="2">
        <f>IF(ISERROR(VLOOKUP(B27,'Récap bâtiment'!$A$4:$O$153,14,FALSE))=TRUE,0,VLOOKUP(B27,'Récap bâtiment'!$A$4:$O$153,14,FALSE))</f>
        <v>0</v>
      </c>
      <c r="H27" s="2">
        <f>IF(ISERROR(VLOOKUP(B27,'Récap bâtiment'!$A$4:$O$153,15,FALSE))=TRUE,0,VLOOKUP(B27,'Récap bâtiment'!$A$4:$O$153,15,FALSE))</f>
        <v>0</v>
      </c>
      <c r="J27" s="2"/>
      <c r="K27" s="2">
        <f>IF(ISERROR(VLOOKUP(J27,'Récap bâtiment'!$A$4:$O$153,2,FALSE))=TRUE,0,VLOOKUP(J27,'Récap bâtiment'!$A$4:$O$153,2,FALSE))</f>
        <v>0</v>
      </c>
      <c r="L27" s="2">
        <f>IF(ISERROR(VLOOKUP(J27,'Récap bâtiment'!$A$4:$O$153,3,FALSE))=TRUE,0,VLOOKUP(J27,'Récap bâtiment'!$A$4:$O$153,3,FALSE))</f>
        <v>0</v>
      </c>
      <c r="M27" s="2">
        <f>IF(ISERROR(VLOOKUP(J27,'Récap bâtiment'!$A$4:$O$153,4,FALSE))=TRUE,0,VLOOKUP(J27,'Récap bâtiment'!$A$4:$O$153,4,FALSE))</f>
        <v>0</v>
      </c>
      <c r="N27" s="2">
        <f>IF(ISERROR(VLOOKUP(J27,'Récap bâtiment'!$A$4:$O$153,13,FALSE))=TRUE,0,VLOOKUP(J27,'Récap bâtiment'!$A$4:$O$153,13,FALSE))</f>
        <v>0</v>
      </c>
      <c r="O27" s="2">
        <f>IF(ISERROR(VLOOKUP(J27,'Récap bâtiment'!$A$4:$O$153,14,FALSE))=TRUE,0,VLOOKUP(J27,'Récap bâtiment'!$A$4:$O$153,14,FALSE))</f>
        <v>0</v>
      </c>
      <c r="P27" s="2">
        <f>IF(ISERROR(VLOOKUP(J27,'Récap bâtiment'!$A$4:$O$153,15,FALSE))=TRUE,0,VLOOKUP(J27,'Récap bâtiment'!$A$4:$O$153,15,FALSE))</f>
        <v>0</v>
      </c>
      <c r="R27" s="2"/>
      <c r="S27" s="2">
        <f>IF(ISERROR(VLOOKUP(R27,'Récap bâtiment'!$A$4:$O$153,2,FALSE))=TRUE,0,VLOOKUP(R27,'Récap bâtiment'!$A$4:$O$153,2,FALSE))</f>
        <v>0</v>
      </c>
      <c r="T27" s="2">
        <f>IF(ISERROR(VLOOKUP(R27,'Récap bâtiment'!$A$4:$O$153,3,FALSE))=TRUE,0,VLOOKUP(R27,'Récap bâtiment'!$A$4:$O$153,3,FALSE))</f>
        <v>0</v>
      </c>
      <c r="U27" s="2">
        <f>IF(ISERROR(VLOOKUP(R27,'Récap bâtiment'!$A$4:$O$153,4,FALSE))=TRUE,0,VLOOKUP(R27,'Récap bâtiment'!$A$4:$O$153,4,FALSE))</f>
        <v>0</v>
      </c>
      <c r="V27" s="2">
        <f>IF(ISERROR(VLOOKUP(R27,'Récap bâtiment'!$A$4:$O$153,13,FALSE))=TRUE,0,VLOOKUP(R27,'Récap bâtiment'!$A$4:$O$153,13,FALSE))</f>
        <v>0</v>
      </c>
      <c r="W27" s="2">
        <f>IF(ISERROR(VLOOKUP(R27,'Récap bâtiment'!$A$4:$O$153,14,FALSE))=TRUE,0,VLOOKUP(R27,'Récap bâtiment'!$A$4:$O$153,14,FALSE))</f>
        <v>0</v>
      </c>
      <c r="X27" s="2">
        <f>IF(ISERROR(VLOOKUP(R27,'Récap bâtiment'!$A$4:$O$153,15,FALSE))=TRUE,0,VLOOKUP(R27,'Récap bâtiment'!$A$4:$O$153,15,FALSE))</f>
        <v>0</v>
      </c>
    </row>
    <row r="28" spans="2:24" x14ac:dyDescent="0.3">
      <c r="B28" s="2"/>
      <c r="C28" s="2">
        <f>IF(ISERROR(VLOOKUP(B28,'Récap bâtiment'!$A$4:$O$153,2,FALSE))=TRUE,0,VLOOKUP(B28,'Récap bâtiment'!$A$4:$O$153,2,FALSE))</f>
        <v>0</v>
      </c>
      <c r="D28" s="2">
        <f>IF(ISERROR(VLOOKUP(B28,'Récap bâtiment'!$A$4:$O$153,3,FALSE))=TRUE,0,VLOOKUP(B28,'Récap bâtiment'!$A$4:$O$153,3,FALSE))</f>
        <v>0</v>
      </c>
      <c r="E28" s="2">
        <f>IF(ISERROR(VLOOKUP(B28,'Récap bâtiment'!$A$4:$O$153,4,FALSE))=TRUE,0,VLOOKUP(B28,'Récap bâtiment'!$A$4:$O$153,4,FALSE))</f>
        <v>0</v>
      </c>
      <c r="F28" s="2">
        <f>IF(ISERROR(VLOOKUP(B28,'Récap bâtiment'!$A$4:$O$153,13,FALSE))=TRUE,0,VLOOKUP(B28,'Récap bâtiment'!$A$4:$O$153,13,FALSE))</f>
        <v>0</v>
      </c>
      <c r="G28" s="2">
        <f>IF(ISERROR(VLOOKUP(B28,'Récap bâtiment'!$A$4:$O$153,14,FALSE))=TRUE,0,VLOOKUP(B28,'Récap bâtiment'!$A$4:$O$153,14,FALSE))</f>
        <v>0</v>
      </c>
      <c r="H28" s="2">
        <f>IF(ISERROR(VLOOKUP(B28,'Récap bâtiment'!$A$4:$O$153,15,FALSE))=TRUE,0,VLOOKUP(B28,'Récap bâtiment'!$A$4:$O$153,15,FALSE))</f>
        <v>0</v>
      </c>
      <c r="J28" s="2"/>
      <c r="K28" s="2">
        <f>IF(ISERROR(VLOOKUP(J28,'Récap bâtiment'!$A$4:$O$153,2,FALSE))=TRUE,0,VLOOKUP(J28,'Récap bâtiment'!$A$4:$O$153,2,FALSE))</f>
        <v>0</v>
      </c>
      <c r="L28" s="2">
        <f>IF(ISERROR(VLOOKUP(J28,'Récap bâtiment'!$A$4:$O$153,3,FALSE))=TRUE,0,VLOOKUP(J28,'Récap bâtiment'!$A$4:$O$153,3,FALSE))</f>
        <v>0</v>
      </c>
      <c r="M28" s="2">
        <f>IF(ISERROR(VLOOKUP(J28,'Récap bâtiment'!$A$4:$O$153,4,FALSE))=TRUE,0,VLOOKUP(J28,'Récap bâtiment'!$A$4:$O$153,4,FALSE))</f>
        <v>0</v>
      </c>
      <c r="N28" s="2">
        <f>IF(ISERROR(VLOOKUP(J28,'Récap bâtiment'!$A$4:$O$153,13,FALSE))=TRUE,0,VLOOKUP(J28,'Récap bâtiment'!$A$4:$O$153,13,FALSE))</f>
        <v>0</v>
      </c>
      <c r="O28" s="2">
        <f>IF(ISERROR(VLOOKUP(J28,'Récap bâtiment'!$A$4:$O$153,14,FALSE))=TRUE,0,VLOOKUP(J28,'Récap bâtiment'!$A$4:$O$153,14,FALSE))</f>
        <v>0</v>
      </c>
      <c r="P28" s="2">
        <f>IF(ISERROR(VLOOKUP(J28,'Récap bâtiment'!$A$4:$O$153,15,FALSE))=TRUE,0,VLOOKUP(J28,'Récap bâtiment'!$A$4:$O$153,15,FALSE))</f>
        <v>0</v>
      </c>
      <c r="R28" s="2"/>
      <c r="S28" s="2">
        <f>IF(ISERROR(VLOOKUP(R28,'Récap bâtiment'!$A$4:$O$153,2,FALSE))=TRUE,0,VLOOKUP(R28,'Récap bâtiment'!$A$4:$O$153,2,FALSE))</f>
        <v>0</v>
      </c>
      <c r="T28" s="2">
        <f>IF(ISERROR(VLOOKUP(R28,'Récap bâtiment'!$A$4:$O$153,3,FALSE))=TRUE,0,VLOOKUP(R28,'Récap bâtiment'!$A$4:$O$153,3,FALSE))</f>
        <v>0</v>
      </c>
      <c r="U28" s="2">
        <f>IF(ISERROR(VLOOKUP(R28,'Récap bâtiment'!$A$4:$O$153,4,FALSE))=TRUE,0,VLOOKUP(R28,'Récap bâtiment'!$A$4:$O$153,4,FALSE))</f>
        <v>0</v>
      </c>
      <c r="V28" s="2">
        <f>IF(ISERROR(VLOOKUP(R28,'Récap bâtiment'!$A$4:$O$153,13,FALSE))=TRUE,0,VLOOKUP(R28,'Récap bâtiment'!$A$4:$O$153,13,FALSE))</f>
        <v>0</v>
      </c>
      <c r="W28" s="2">
        <f>IF(ISERROR(VLOOKUP(R28,'Récap bâtiment'!$A$4:$O$153,14,FALSE))=TRUE,0,VLOOKUP(R28,'Récap bâtiment'!$A$4:$O$153,14,FALSE))</f>
        <v>0</v>
      </c>
      <c r="X28" s="2">
        <f>IF(ISERROR(VLOOKUP(R28,'Récap bâtiment'!$A$4:$O$153,15,FALSE))=TRUE,0,VLOOKUP(R28,'Récap bâtiment'!$A$4:$O$153,15,FALSE))</f>
        <v>0</v>
      </c>
    </row>
    <row r="29" spans="2:24" x14ac:dyDescent="0.3">
      <c r="B29" s="2"/>
      <c r="C29" s="2">
        <f>IF(ISERROR(VLOOKUP(B29,'Récap bâtiment'!$A$4:$O$153,2,FALSE))=TRUE,0,VLOOKUP(B29,'Récap bâtiment'!$A$4:$O$153,2,FALSE))</f>
        <v>0</v>
      </c>
      <c r="D29" s="2">
        <f>IF(ISERROR(VLOOKUP(B29,'Récap bâtiment'!$A$4:$O$153,3,FALSE))=TRUE,0,VLOOKUP(B29,'Récap bâtiment'!$A$4:$O$153,3,FALSE))</f>
        <v>0</v>
      </c>
      <c r="E29" s="2">
        <f>IF(ISERROR(VLOOKUP(B29,'Récap bâtiment'!$A$4:$O$153,4,FALSE))=TRUE,0,VLOOKUP(B29,'Récap bâtiment'!$A$4:$O$153,4,FALSE))</f>
        <v>0</v>
      </c>
      <c r="F29" s="2">
        <f>IF(ISERROR(VLOOKUP(B29,'Récap bâtiment'!$A$4:$O$153,13,FALSE))=TRUE,0,VLOOKUP(B29,'Récap bâtiment'!$A$4:$O$153,13,FALSE))</f>
        <v>0</v>
      </c>
      <c r="G29" s="2">
        <f>IF(ISERROR(VLOOKUP(B29,'Récap bâtiment'!$A$4:$O$153,14,FALSE))=TRUE,0,VLOOKUP(B29,'Récap bâtiment'!$A$4:$O$153,14,FALSE))</f>
        <v>0</v>
      </c>
      <c r="H29" s="2">
        <f>IF(ISERROR(VLOOKUP(B29,'Récap bâtiment'!$A$4:$O$153,15,FALSE))=TRUE,0,VLOOKUP(B29,'Récap bâtiment'!$A$4:$O$153,15,FALSE))</f>
        <v>0</v>
      </c>
      <c r="J29" s="2"/>
      <c r="K29" s="2">
        <f>IF(ISERROR(VLOOKUP(J29,'Récap bâtiment'!$A$4:$O$153,2,FALSE))=TRUE,0,VLOOKUP(J29,'Récap bâtiment'!$A$4:$O$153,2,FALSE))</f>
        <v>0</v>
      </c>
      <c r="L29" s="2">
        <f>IF(ISERROR(VLOOKUP(J29,'Récap bâtiment'!$A$4:$O$153,3,FALSE))=TRUE,0,VLOOKUP(J29,'Récap bâtiment'!$A$4:$O$153,3,FALSE))</f>
        <v>0</v>
      </c>
      <c r="M29" s="2">
        <f>IF(ISERROR(VLOOKUP(J29,'Récap bâtiment'!$A$4:$O$153,4,FALSE))=TRUE,0,VLOOKUP(J29,'Récap bâtiment'!$A$4:$O$153,4,FALSE))</f>
        <v>0</v>
      </c>
      <c r="N29" s="2">
        <f>IF(ISERROR(VLOOKUP(J29,'Récap bâtiment'!$A$4:$O$153,13,FALSE))=TRUE,0,VLOOKUP(J29,'Récap bâtiment'!$A$4:$O$153,13,FALSE))</f>
        <v>0</v>
      </c>
      <c r="O29" s="2">
        <f>IF(ISERROR(VLOOKUP(J29,'Récap bâtiment'!$A$4:$O$153,14,FALSE))=TRUE,0,VLOOKUP(J29,'Récap bâtiment'!$A$4:$O$153,14,FALSE))</f>
        <v>0</v>
      </c>
      <c r="P29" s="2">
        <f>IF(ISERROR(VLOOKUP(J29,'Récap bâtiment'!$A$4:$O$153,15,FALSE))=TRUE,0,VLOOKUP(J29,'Récap bâtiment'!$A$4:$O$153,15,FALSE))</f>
        <v>0</v>
      </c>
      <c r="R29" s="2"/>
      <c r="S29" s="2">
        <f>IF(ISERROR(VLOOKUP(R29,'Récap bâtiment'!$A$4:$O$153,2,FALSE))=TRUE,0,VLOOKUP(R29,'Récap bâtiment'!$A$4:$O$153,2,FALSE))</f>
        <v>0</v>
      </c>
      <c r="T29" s="2">
        <f>IF(ISERROR(VLOOKUP(R29,'Récap bâtiment'!$A$4:$O$153,3,FALSE))=TRUE,0,VLOOKUP(R29,'Récap bâtiment'!$A$4:$O$153,3,FALSE))</f>
        <v>0</v>
      </c>
      <c r="U29" s="2">
        <f>IF(ISERROR(VLOOKUP(R29,'Récap bâtiment'!$A$4:$O$153,4,FALSE))=TRUE,0,VLOOKUP(R29,'Récap bâtiment'!$A$4:$O$153,4,FALSE))</f>
        <v>0</v>
      </c>
      <c r="V29" s="2">
        <f>IF(ISERROR(VLOOKUP(R29,'Récap bâtiment'!$A$4:$O$153,13,FALSE))=TRUE,0,VLOOKUP(R29,'Récap bâtiment'!$A$4:$O$153,13,FALSE))</f>
        <v>0</v>
      </c>
      <c r="W29" s="2">
        <f>IF(ISERROR(VLOOKUP(R29,'Récap bâtiment'!$A$4:$O$153,14,FALSE))=TRUE,0,VLOOKUP(R29,'Récap bâtiment'!$A$4:$O$153,14,FALSE))</f>
        <v>0</v>
      </c>
      <c r="X29" s="2">
        <f>IF(ISERROR(VLOOKUP(R29,'Récap bâtiment'!$A$4:$O$153,15,FALSE))=TRUE,0,VLOOKUP(R29,'Récap bâtiment'!$A$4:$O$153,15,FALSE))</f>
        <v>0</v>
      </c>
    </row>
    <row r="30" spans="2:24" s="6" customFormat="1" x14ac:dyDescent="0.3"/>
    <row r="31" spans="2:24" ht="18" x14ac:dyDescent="0.35">
      <c r="B31" s="23" t="s">
        <v>214</v>
      </c>
      <c r="C31" s="23"/>
      <c r="D31" s="23"/>
      <c r="E31" s="23"/>
      <c r="F31" s="23"/>
      <c r="G31" s="23"/>
      <c r="H31" s="23"/>
      <c r="R31" s="23" t="s">
        <v>211</v>
      </c>
      <c r="S31" s="23"/>
      <c r="T31" s="23"/>
      <c r="U31" s="23"/>
      <c r="V31" s="23"/>
      <c r="W31" s="23"/>
      <c r="X31" s="23"/>
    </row>
    <row r="32" spans="2:24" x14ac:dyDescent="0.3">
      <c r="B32" s="24" t="s">
        <v>194</v>
      </c>
      <c r="C32" s="25"/>
      <c r="D32" s="26" t="s">
        <v>177</v>
      </c>
      <c r="E32" s="27"/>
      <c r="F32" s="28" t="s">
        <v>199</v>
      </c>
      <c r="G32" s="29"/>
      <c r="H32" s="7" t="str">
        <f>VLOOKUP(D32,'Récap bâtiment'!$U$4:$X$19,4,FALSE)</f>
        <v>Minerai</v>
      </c>
      <c r="R32" s="24" t="s">
        <v>194</v>
      </c>
      <c r="S32" s="25"/>
      <c r="T32" s="26" t="s">
        <v>179</v>
      </c>
      <c r="U32" s="27"/>
      <c r="V32" s="28" t="s">
        <v>199</v>
      </c>
      <c r="W32" s="29"/>
      <c r="X32" s="7" t="str">
        <f>VLOOKUP(T32,'Récap bâtiment'!$U$4:$X$19,4,FALSE)</f>
        <v>Verre</v>
      </c>
    </row>
    <row r="33" spans="2:24" x14ac:dyDescent="0.3">
      <c r="B33" s="8" t="s">
        <v>198</v>
      </c>
      <c r="C33" s="9">
        <v>9</v>
      </c>
      <c r="D33" s="28" t="s">
        <v>202</v>
      </c>
      <c r="E33" s="29"/>
      <c r="F33" s="10">
        <v>2</v>
      </c>
      <c r="G33" s="31" t="s">
        <v>201</v>
      </c>
      <c r="H33" s="11" t="str">
        <f>B2</f>
        <v>Cumulo'</v>
      </c>
      <c r="R33" s="8" t="s">
        <v>198</v>
      </c>
      <c r="S33" s="9">
        <v>6</v>
      </c>
      <c r="T33" s="28" t="s">
        <v>202</v>
      </c>
      <c r="U33" s="29"/>
      <c r="V33" s="10">
        <v>3</v>
      </c>
      <c r="W33" s="31" t="s">
        <v>201</v>
      </c>
      <c r="X33" s="11" t="str">
        <f>R60</f>
        <v>Zangoose</v>
      </c>
    </row>
    <row r="34" spans="2:24" x14ac:dyDescent="0.3">
      <c r="B34" s="8" t="s">
        <v>197</v>
      </c>
      <c r="C34" s="9">
        <v>0</v>
      </c>
      <c r="D34" s="28" t="s">
        <v>200</v>
      </c>
      <c r="E34" s="29"/>
      <c r="F34" s="10">
        <v>7</v>
      </c>
      <c r="G34" s="32"/>
      <c r="H34" s="11" t="str">
        <f>B60</f>
        <v>DerpFerret</v>
      </c>
      <c r="R34" s="8" t="s">
        <v>197</v>
      </c>
      <c r="S34" s="9">
        <v>2</v>
      </c>
      <c r="T34" s="28" t="s">
        <v>200</v>
      </c>
      <c r="U34" s="29"/>
      <c r="V34" s="10">
        <v>6</v>
      </c>
      <c r="W34" s="32"/>
      <c r="X34" s="11" t="str">
        <f>R2</f>
        <v>KefkaDC</v>
      </c>
    </row>
    <row r="35" spans="2:24" ht="14.4" customHeight="1" x14ac:dyDescent="0.3">
      <c r="B35" s="30" t="s">
        <v>0</v>
      </c>
      <c r="C35" s="22" t="s">
        <v>1</v>
      </c>
      <c r="D35" s="30" t="s">
        <v>6</v>
      </c>
      <c r="E35" s="30" t="s">
        <v>5</v>
      </c>
      <c r="F35" s="22" t="s">
        <v>14</v>
      </c>
      <c r="G35" s="22" t="s">
        <v>16</v>
      </c>
      <c r="H35" s="22" t="s">
        <v>17</v>
      </c>
      <c r="R35" s="30" t="s">
        <v>0</v>
      </c>
      <c r="S35" s="22" t="s">
        <v>1</v>
      </c>
      <c r="T35" s="30" t="s">
        <v>6</v>
      </c>
      <c r="U35" s="30" t="s">
        <v>5</v>
      </c>
      <c r="V35" s="22" t="s">
        <v>14</v>
      </c>
      <c r="W35" s="22" t="s">
        <v>16</v>
      </c>
      <c r="X35" s="22" t="s">
        <v>17</v>
      </c>
    </row>
    <row r="36" spans="2:24" x14ac:dyDescent="0.3">
      <c r="B36" s="30"/>
      <c r="C36" s="22"/>
      <c r="D36" s="30"/>
      <c r="E36" s="30"/>
      <c r="F36" s="22"/>
      <c r="G36" s="22"/>
      <c r="H36" s="22"/>
      <c r="R36" s="30"/>
      <c r="S36" s="22"/>
      <c r="T36" s="30"/>
      <c r="U36" s="30"/>
      <c r="V36" s="22"/>
      <c r="W36" s="22"/>
      <c r="X36" s="22"/>
    </row>
    <row r="37" spans="2:24" x14ac:dyDescent="0.3">
      <c r="B37" s="2"/>
      <c r="C37" s="2">
        <f>IF(ISERROR(VLOOKUP(B37,'Récap bâtiment'!$A$4:$O$153,2,FALSE))=TRUE,0,VLOOKUP(B37,'Récap bâtiment'!$A$4:$O$153,2,FALSE))</f>
        <v>0</v>
      </c>
      <c r="D37" s="2">
        <f>IF(ISERROR(VLOOKUP(B37,'Récap bâtiment'!$A$4:$O$153,3,FALSE))=TRUE,0,VLOOKUP(B37,'Récap bâtiment'!$A$4:$O$153,3,FALSE))</f>
        <v>0</v>
      </c>
      <c r="E37" s="2">
        <f>IF(ISERROR(VLOOKUP(B37,'Récap bâtiment'!$A$4:$O$153,4,FALSE))=TRUE,0,VLOOKUP(B37,'Récap bâtiment'!$A$4:$O$153,4,FALSE))</f>
        <v>0</v>
      </c>
      <c r="F37" s="2">
        <f>IF(ISERROR(VLOOKUP(B37,'Récap bâtiment'!$A$4:$O$153,13,FALSE))=TRUE,0,VLOOKUP(B37,'Récap bâtiment'!$A$4:$O$153,13,FALSE))</f>
        <v>0</v>
      </c>
      <c r="G37" s="2">
        <f>IF(ISERROR(VLOOKUP(B37,'Récap bâtiment'!$A$4:$O$153,14,FALSE))=TRUE,0,VLOOKUP(B37,'Récap bâtiment'!$A$4:$O$153,14,FALSE))</f>
        <v>0</v>
      </c>
      <c r="H37" s="2">
        <f>IF(ISERROR(VLOOKUP(B37,'Récap bâtiment'!$A$4:$O$153,15,FALSE))=TRUE,0,VLOOKUP(B37,'Récap bâtiment'!$A$4:$O$153,15,FALSE))</f>
        <v>0</v>
      </c>
      <c r="R37" s="2"/>
      <c r="S37" s="2">
        <f>IF(ISERROR(VLOOKUP(R37,'Récap bâtiment'!$A$4:$O$153,2,FALSE))=TRUE,0,VLOOKUP(R37,'Récap bâtiment'!$A$4:$O$153,2,FALSE))</f>
        <v>0</v>
      </c>
      <c r="T37" s="2">
        <f>IF(ISERROR(VLOOKUP(R37,'Récap bâtiment'!$A$4:$O$153,3,FALSE))=TRUE,0,VLOOKUP(R37,'Récap bâtiment'!$A$4:$O$153,3,FALSE))</f>
        <v>0</v>
      </c>
      <c r="U37" s="2">
        <f>IF(ISERROR(VLOOKUP(R37,'Récap bâtiment'!$A$4:$O$153,4,FALSE))=TRUE,0,VLOOKUP(R37,'Récap bâtiment'!$A$4:$O$153,4,FALSE))</f>
        <v>0</v>
      </c>
      <c r="V37" s="2">
        <f>IF(ISERROR(VLOOKUP(R37,'Récap bâtiment'!$A$4:$O$153,13,FALSE))=TRUE,0,VLOOKUP(R37,'Récap bâtiment'!$A$4:$O$153,13,FALSE))</f>
        <v>0</v>
      </c>
      <c r="W37" s="2">
        <f>IF(ISERROR(VLOOKUP(R37,'Récap bâtiment'!$A$4:$O$153,14,FALSE))=TRUE,0,VLOOKUP(R37,'Récap bâtiment'!$A$4:$O$153,14,FALSE))</f>
        <v>0</v>
      </c>
      <c r="X37" s="2">
        <f>IF(ISERROR(VLOOKUP(R37,'Récap bâtiment'!$A$4:$O$153,15,FALSE))=TRUE,0,VLOOKUP(R37,'Récap bâtiment'!$A$4:$O$153,15,FALSE))</f>
        <v>0</v>
      </c>
    </row>
    <row r="38" spans="2:24" x14ac:dyDescent="0.3">
      <c r="B38" s="2"/>
      <c r="C38" s="2">
        <f>IF(ISERROR(VLOOKUP(B38,'Récap bâtiment'!$A$4:$O$153,2,FALSE))=TRUE,0,VLOOKUP(B38,'Récap bâtiment'!$A$4:$O$153,2,FALSE))</f>
        <v>0</v>
      </c>
      <c r="D38" s="2">
        <f>IF(ISERROR(VLOOKUP(B38,'Récap bâtiment'!$A$4:$O$153,3,FALSE))=TRUE,0,VLOOKUP(B38,'Récap bâtiment'!$A$4:$O$153,3,FALSE))</f>
        <v>0</v>
      </c>
      <c r="E38" s="2">
        <f>IF(ISERROR(VLOOKUP(B38,'Récap bâtiment'!$A$4:$O$153,4,FALSE))=TRUE,0,VLOOKUP(B38,'Récap bâtiment'!$A$4:$O$153,4,FALSE))</f>
        <v>0</v>
      </c>
      <c r="F38" s="2">
        <f>IF(ISERROR(VLOOKUP(B38,'Récap bâtiment'!$A$4:$O$153,13,FALSE))=TRUE,0,VLOOKUP(B38,'Récap bâtiment'!$A$4:$O$153,13,FALSE))</f>
        <v>0</v>
      </c>
      <c r="G38" s="2">
        <f>IF(ISERROR(VLOOKUP(B38,'Récap bâtiment'!$A$4:$O$153,14,FALSE))=TRUE,0,VLOOKUP(B38,'Récap bâtiment'!$A$4:$O$153,14,FALSE))</f>
        <v>0</v>
      </c>
      <c r="H38" s="2">
        <f>IF(ISERROR(VLOOKUP(B38,'Récap bâtiment'!$A$4:$O$153,15,FALSE))=TRUE,0,VLOOKUP(B38,'Récap bâtiment'!$A$4:$O$153,15,FALSE))</f>
        <v>0</v>
      </c>
      <c r="R38" s="2"/>
      <c r="S38" s="2">
        <f>IF(ISERROR(VLOOKUP(R38,'Récap bâtiment'!$A$4:$O$153,2,FALSE))=TRUE,0,VLOOKUP(R38,'Récap bâtiment'!$A$4:$O$153,2,FALSE))</f>
        <v>0</v>
      </c>
      <c r="T38" s="2">
        <f>IF(ISERROR(VLOOKUP(R38,'Récap bâtiment'!$A$4:$O$153,3,FALSE))=TRUE,0,VLOOKUP(R38,'Récap bâtiment'!$A$4:$O$153,3,FALSE))</f>
        <v>0</v>
      </c>
      <c r="U38" s="2">
        <f>IF(ISERROR(VLOOKUP(R38,'Récap bâtiment'!$A$4:$O$153,4,FALSE))=TRUE,0,VLOOKUP(R38,'Récap bâtiment'!$A$4:$O$153,4,FALSE))</f>
        <v>0</v>
      </c>
      <c r="V38" s="2">
        <f>IF(ISERROR(VLOOKUP(R38,'Récap bâtiment'!$A$4:$O$153,13,FALSE))=TRUE,0,VLOOKUP(R38,'Récap bâtiment'!$A$4:$O$153,13,FALSE))</f>
        <v>0</v>
      </c>
      <c r="W38" s="2">
        <f>IF(ISERROR(VLOOKUP(R38,'Récap bâtiment'!$A$4:$O$153,14,FALSE))=TRUE,0,VLOOKUP(R38,'Récap bâtiment'!$A$4:$O$153,14,FALSE))</f>
        <v>0</v>
      </c>
      <c r="X38" s="2">
        <f>IF(ISERROR(VLOOKUP(R38,'Récap bâtiment'!$A$4:$O$153,15,FALSE))=TRUE,0,VLOOKUP(R38,'Récap bâtiment'!$A$4:$O$153,15,FALSE))</f>
        <v>0</v>
      </c>
    </row>
    <row r="39" spans="2:24" x14ac:dyDescent="0.3">
      <c r="B39" s="2"/>
      <c r="C39" s="2">
        <f>IF(ISERROR(VLOOKUP(B39,'Récap bâtiment'!$A$4:$O$153,2,FALSE))=TRUE,0,VLOOKUP(B39,'Récap bâtiment'!$A$4:$O$153,2,FALSE))</f>
        <v>0</v>
      </c>
      <c r="D39" s="2">
        <f>IF(ISERROR(VLOOKUP(B39,'Récap bâtiment'!$A$4:$O$153,3,FALSE))=TRUE,0,VLOOKUP(B39,'Récap bâtiment'!$A$4:$O$153,3,FALSE))</f>
        <v>0</v>
      </c>
      <c r="E39" s="2">
        <f>IF(ISERROR(VLOOKUP(B39,'Récap bâtiment'!$A$4:$O$153,4,FALSE))=TRUE,0,VLOOKUP(B39,'Récap bâtiment'!$A$4:$O$153,4,FALSE))</f>
        <v>0</v>
      </c>
      <c r="F39" s="2">
        <f>IF(ISERROR(VLOOKUP(B39,'Récap bâtiment'!$A$4:$O$153,13,FALSE))=TRUE,0,VLOOKUP(B39,'Récap bâtiment'!$A$4:$O$153,13,FALSE))</f>
        <v>0</v>
      </c>
      <c r="G39" s="2">
        <f>IF(ISERROR(VLOOKUP(B39,'Récap bâtiment'!$A$4:$O$153,14,FALSE))=TRUE,0,VLOOKUP(B39,'Récap bâtiment'!$A$4:$O$153,14,FALSE))</f>
        <v>0</v>
      </c>
      <c r="H39" s="2">
        <f>IF(ISERROR(VLOOKUP(B39,'Récap bâtiment'!$A$4:$O$153,15,FALSE))=TRUE,0,VLOOKUP(B39,'Récap bâtiment'!$A$4:$O$153,15,FALSE))</f>
        <v>0</v>
      </c>
      <c r="R39" s="2"/>
      <c r="S39" s="2">
        <f>IF(ISERROR(VLOOKUP(R39,'Récap bâtiment'!$A$4:$O$153,2,FALSE))=TRUE,0,VLOOKUP(R39,'Récap bâtiment'!$A$4:$O$153,2,FALSE))</f>
        <v>0</v>
      </c>
      <c r="T39" s="2">
        <f>IF(ISERROR(VLOOKUP(R39,'Récap bâtiment'!$A$4:$O$153,3,FALSE))=TRUE,0,VLOOKUP(R39,'Récap bâtiment'!$A$4:$O$153,3,FALSE))</f>
        <v>0</v>
      </c>
      <c r="U39" s="2">
        <f>IF(ISERROR(VLOOKUP(R39,'Récap bâtiment'!$A$4:$O$153,4,FALSE))=TRUE,0,VLOOKUP(R39,'Récap bâtiment'!$A$4:$O$153,4,FALSE))</f>
        <v>0</v>
      </c>
      <c r="V39" s="2">
        <f>IF(ISERROR(VLOOKUP(R39,'Récap bâtiment'!$A$4:$O$153,13,FALSE))=TRUE,0,VLOOKUP(R39,'Récap bâtiment'!$A$4:$O$153,13,FALSE))</f>
        <v>0</v>
      </c>
      <c r="W39" s="2">
        <f>IF(ISERROR(VLOOKUP(R39,'Récap bâtiment'!$A$4:$O$153,14,FALSE))=TRUE,0,VLOOKUP(R39,'Récap bâtiment'!$A$4:$O$153,14,FALSE))</f>
        <v>0</v>
      </c>
      <c r="X39" s="2">
        <f>IF(ISERROR(VLOOKUP(R39,'Récap bâtiment'!$A$4:$O$153,15,FALSE))=TRUE,0,VLOOKUP(R39,'Récap bâtiment'!$A$4:$O$153,15,FALSE))</f>
        <v>0</v>
      </c>
    </row>
    <row r="40" spans="2:24" x14ac:dyDescent="0.3">
      <c r="B40" s="2"/>
      <c r="C40" s="2">
        <f>IF(ISERROR(VLOOKUP(B40,'Récap bâtiment'!$A$4:$O$153,2,FALSE))=TRUE,0,VLOOKUP(B40,'Récap bâtiment'!$A$4:$O$153,2,FALSE))</f>
        <v>0</v>
      </c>
      <c r="D40" s="2">
        <f>IF(ISERROR(VLOOKUP(B40,'Récap bâtiment'!$A$4:$O$153,3,FALSE))=TRUE,0,VLOOKUP(B40,'Récap bâtiment'!$A$4:$O$153,3,FALSE))</f>
        <v>0</v>
      </c>
      <c r="E40" s="2">
        <f>IF(ISERROR(VLOOKUP(B40,'Récap bâtiment'!$A$4:$O$153,4,FALSE))=TRUE,0,VLOOKUP(B40,'Récap bâtiment'!$A$4:$O$153,4,FALSE))</f>
        <v>0</v>
      </c>
      <c r="F40" s="2">
        <f>IF(ISERROR(VLOOKUP(B40,'Récap bâtiment'!$A$4:$O$153,13,FALSE))=TRUE,0,VLOOKUP(B40,'Récap bâtiment'!$A$4:$O$153,13,FALSE))</f>
        <v>0</v>
      </c>
      <c r="G40" s="2">
        <f>IF(ISERROR(VLOOKUP(B40,'Récap bâtiment'!$A$4:$O$153,14,FALSE))=TRUE,0,VLOOKUP(B40,'Récap bâtiment'!$A$4:$O$153,14,FALSE))</f>
        <v>0</v>
      </c>
      <c r="H40" s="2">
        <f>IF(ISERROR(VLOOKUP(B40,'Récap bâtiment'!$A$4:$O$153,15,FALSE))=TRUE,0,VLOOKUP(B40,'Récap bâtiment'!$A$4:$O$153,15,FALSE))</f>
        <v>0</v>
      </c>
      <c r="R40" s="2"/>
      <c r="S40" s="2">
        <f>IF(ISERROR(VLOOKUP(R40,'Récap bâtiment'!$A$4:$O$153,2,FALSE))=TRUE,0,VLOOKUP(R40,'Récap bâtiment'!$A$4:$O$153,2,FALSE))</f>
        <v>0</v>
      </c>
      <c r="T40" s="2">
        <f>IF(ISERROR(VLOOKUP(R40,'Récap bâtiment'!$A$4:$O$153,3,FALSE))=TRUE,0,VLOOKUP(R40,'Récap bâtiment'!$A$4:$O$153,3,FALSE))</f>
        <v>0</v>
      </c>
      <c r="U40" s="2">
        <f>IF(ISERROR(VLOOKUP(R40,'Récap bâtiment'!$A$4:$O$153,4,FALSE))=TRUE,0,VLOOKUP(R40,'Récap bâtiment'!$A$4:$O$153,4,FALSE))</f>
        <v>0</v>
      </c>
      <c r="V40" s="2">
        <f>IF(ISERROR(VLOOKUP(R40,'Récap bâtiment'!$A$4:$O$153,13,FALSE))=TRUE,0,VLOOKUP(R40,'Récap bâtiment'!$A$4:$O$153,13,FALSE))</f>
        <v>0</v>
      </c>
      <c r="W40" s="2">
        <f>IF(ISERROR(VLOOKUP(R40,'Récap bâtiment'!$A$4:$O$153,14,FALSE))=TRUE,0,VLOOKUP(R40,'Récap bâtiment'!$A$4:$O$153,14,FALSE))</f>
        <v>0</v>
      </c>
      <c r="X40" s="2">
        <f>IF(ISERROR(VLOOKUP(R40,'Récap bâtiment'!$A$4:$O$153,15,FALSE))=TRUE,0,VLOOKUP(R40,'Récap bâtiment'!$A$4:$O$153,15,FALSE))</f>
        <v>0</v>
      </c>
    </row>
    <row r="41" spans="2:24" x14ac:dyDescent="0.3">
      <c r="B41" s="2"/>
      <c r="C41" s="2">
        <f>IF(ISERROR(VLOOKUP(B41,'Récap bâtiment'!$A$4:$O$153,2,FALSE))=TRUE,0,VLOOKUP(B41,'Récap bâtiment'!$A$4:$O$153,2,FALSE))</f>
        <v>0</v>
      </c>
      <c r="D41" s="2">
        <f>IF(ISERROR(VLOOKUP(B41,'Récap bâtiment'!$A$4:$O$153,3,FALSE))=TRUE,0,VLOOKUP(B41,'Récap bâtiment'!$A$4:$O$153,3,FALSE))</f>
        <v>0</v>
      </c>
      <c r="E41" s="2">
        <f>IF(ISERROR(VLOOKUP(B41,'Récap bâtiment'!$A$4:$O$153,4,FALSE))=TRUE,0,VLOOKUP(B41,'Récap bâtiment'!$A$4:$O$153,4,FALSE))</f>
        <v>0</v>
      </c>
      <c r="F41" s="2">
        <f>IF(ISERROR(VLOOKUP(B41,'Récap bâtiment'!$A$4:$O$153,13,FALSE))=TRUE,0,VLOOKUP(B41,'Récap bâtiment'!$A$4:$O$153,13,FALSE))</f>
        <v>0</v>
      </c>
      <c r="G41" s="2">
        <f>IF(ISERROR(VLOOKUP(B41,'Récap bâtiment'!$A$4:$O$153,14,FALSE))=TRUE,0,VLOOKUP(B41,'Récap bâtiment'!$A$4:$O$153,14,FALSE))</f>
        <v>0</v>
      </c>
      <c r="H41" s="2">
        <f>IF(ISERROR(VLOOKUP(B41,'Récap bâtiment'!$A$4:$O$153,15,FALSE))=TRUE,0,VLOOKUP(B41,'Récap bâtiment'!$A$4:$O$153,15,FALSE))</f>
        <v>0</v>
      </c>
      <c r="R41" s="2"/>
      <c r="S41" s="2">
        <f>IF(ISERROR(VLOOKUP(R41,'Récap bâtiment'!$A$4:$O$153,2,FALSE))=TRUE,0,VLOOKUP(R41,'Récap bâtiment'!$A$4:$O$153,2,FALSE))</f>
        <v>0</v>
      </c>
      <c r="T41" s="2">
        <f>IF(ISERROR(VLOOKUP(R41,'Récap bâtiment'!$A$4:$O$153,3,FALSE))=TRUE,0,VLOOKUP(R41,'Récap bâtiment'!$A$4:$O$153,3,FALSE))</f>
        <v>0</v>
      </c>
      <c r="U41" s="2">
        <f>IF(ISERROR(VLOOKUP(R41,'Récap bâtiment'!$A$4:$O$153,4,FALSE))=TRUE,0,VLOOKUP(R41,'Récap bâtiment'!$A$4:$O$153,4,FALSE))</f>
        <v>0</v>
      </c>
      <c r="V41" s="2">
        <f>IF(ISERROR(VLOOKUP(R41,'Récap bâtiment'!$A$4:$O$153,13,FALSE))=TRUE,0,VLOOKUP(R41,'Récap bâtiment'!$A$4:$O$153,13,FALSE))</f>
        <v>0</v>
      </c>
      <c r="W41" s="2">
        <f>IF(ISERROR(VLOOKUP(R41,'Récap bâtiment'!$A$4:$O$153,14,FALSE))=TRUE,0,VLOOKUP(R41,'Récap bâtiment'!$A$4:$O$153,14,FALSE))</f>
        <v>0</v>
      </c>
      <c r="X41" s="2">
        <f>IF(ISERROR(VLOOKUP(R41,'Récap bâtiment'!$A$4:$O$153,15,FALSE))=TRUE,0,VLOOKUP(R41,'Récap bâtiment'!$A$4:$O$153,15,FALSE))</f>
        <v>0</v>
      </c>
    </row>
    <row r="42" spans="2:24" x14ac:dyDescent="0.3">
      <c r="B42" s="2"/>
      <c r="C42" s="2">
        <f>IF(ISERROR(VLOOKUP(B42,'Récap bâtiment'!$A$4:$O$153,2,FALSE))=TRUE,0,VLOOKUP(B42,'Récap bâtiment'!$A$4:$O$153,2,FALSE))</f>
        <v>0</v>
      </c>
      <c r="D42" s="2">
        <f>IF(ISERROR(VLOOKUP(B42,'Récap bâtiment'!$A$4:$O$153,3,FALSE))=TRUE,0,VLOOKUP(B42,'Récap bâtiment'!$A$4:$O$153,3,FALSE))</f>
        <v>0</v>
      </c>
      <c r="E42" s="2">
        <f>IF(ISERROR(VLOOKUP(B42,'Récap bâtiment'!$A$4:$O$153,4,FALSE))=TRUE,0,VLOOKUP(B42,'Récap bâtiment'!$A$4:$O$153,4,FALSE))</f>
        <v>0</v>
      </c>
      <c r="F42" s="2">
        <f>IF(ISERROR(VLOOKUP(B42,'Récap bâtiment'!$A$4:$O$153,13,FALSE))=TRUE,0,VLOOKUP(B42,'Récap bâtiment'!$A$4:$O$153,13,FALSE))</f>
        <v>0</v>
      </c>
      <c r="G42" s="2">
        <f>IF(ISERROR(VLOOKUP(B42,'Récap bâtiment'!$A$4:$O$153,14,FALSE))=TRUE,0,VLOOKUP(B42,'Récap bâtiment'!$A$4:$O$153,14,FALSE))</f>
        <v>0</v>
      </c>
      <c r="H42" s="2">
        <f>IF(ISERROR(VLOOKUP(B42,'Récap bâtiment'!$A$4:$O$153,15,FALSE))=TRUE,0,VLOOKUP(B42,'Récap bâtiment'!$A$4:$O$153,15,FALSE))</f>
        <v>0</v>
      </c>
      <c r="R42" s="2"/>
      <c r="S42" s="2">
        <f>IF(ISERROR(VLOOKUP(R42,'Récap bâtiment'!$A$4:$O$153,2,FALSE))=TRUE,0,VLOOKUP(R42,'Récap bâtiment'!$A$4:$O$153,2,FALSE))</f>
        <v>0</v>
      </c>
      <c r="T42" s="2">
        <f>IF(ISERROR(VLOOKUP(R42,'Récap bâtiment'!$A$4:$O$153,3,FALSE))=TRUE,0,VLOOKUP(R42,'Récap bâtiment'!$A$4:$O$153,3,FALSE))</f>
        <v>0</v>
      </c>
      <c r="U42" s="2">
        <f>IF(ISERROR(VLOOKUP(R42,'Récap bâtiment'!$A$4:$O$153,4,FALSE))=TRUE,0,VLOOKUP(R42,'Récap bâtiment'!$A$4:$O$153,4,FALSE))</f>
        <v>0</v>
      </c>
      <c r="V42" s="2">
        <f>IF(ISERROR(VLOOKUP(R42,'Récap bâtiment'!$A$4:$O$153,13,FALSE))=TRUE,0,VLOOKUP(R42,'Récap bâtiment'!$A$4:$O$153,13,FALSE))</f>
        <v>0</v>
      </c>
      <c r="W42" s="2">
        <f>IF(ISERROR(VLOOKUP(R42,'Récap bâtiment'!$A$4:$O$153,14,FALSE))=TRUE,0,VLOOKUP(R42,'Récap bâtiment'!$A$4:$O$153,14,FALSE))</f>
        <v>0</v>
      </c>
      <c r="X42" s="2">
        <f>IF(ISERROR(VLOOKUP(R42,'Récap bâtiment'!$A$4:$O$153,15,FALSE))=TRUE,0,VLOOKUP(R42,'Récap bâtiment'!$A$4:$O$153,15,FALSE))</f>
        <v>0</v>
      </c>
    </row>
    <row r="43" spans="2:24" x14ac:dyDescent="0.3">
      <c r="B43" s="2"/>
      <c r="C43" s="2">
        <f>IF(ISERROR(VLOOKUP(B43,'Récap bâtiment'!$A$4:$O$153,2,FALSE))=TRUE,0,VLOOKUP(B43,'Récap bâtiment'!$A$4:$O$153,2,FALSE))</f>
        <v>0</v>
      </c>
      <c r="D43" s="2">
        <f>IF(ISERROR(VLOOKUP(B43,'Récap bâtiment'!$A$4:$O$153,3,FALSE))=TRUE,0,VLOOKUP(B43,'Récap bâtiment'!$A$4:$O$153,3,FALSE))</f>
        <v>0</v>
      </c>
      <c r="E43" s="2">
        <f>IF(ISERROR(VLOOKUP(B43,'Récap bâtiment'!$A$4:$O$153,4,FALSE))=TRUE,0,VLOOKUP(B43,'Récap bâtiment'!$A$4:$O$153,4,FALSE))</f>
        <v>0</v>
      </c>
      <c r="F43" s="2">
        <f>IF(ISERROR(VLOOKUP(B43,'Récap bâtiment'!$A$4:$O$153,13,FALSE))=TRUE,0,VLOOKUP(B43,'Récap bâtiment'!$A$4:$O$153,13,FALSE))</f>
        <v>0</v>
      </c>
      <c r="G43" s="2">
        <f>IF(ISERROR(VLOOKUP(B43,'Récap bâtiment'!$A$4:$O$153,14,FALSE))=TRUE,0,VLOOKUP(B43,'Récap bâtiment'!$A$4:$O$153,14,FALSE))</f>
        <v>0</v>
      </c>
      <c r="H43" s="2">
        <f>IF(ISERROR(VLOOKUP(B43,'Récap bâtiment'!$A$4:$O$153,15,FALSE))=TRUE,0,VLOOKUP(B43,'Récap bâtiment'!$A$4:$O$153,15,FALSE))</f>
        <v>0</v>
      </c>
      <c r="R43" s="2"/>
      <c r="S43" s="2">
        <f>IF(ISERROR(VLOOKUP(R43,'Récap bâtiment'!$A$4:$O$153,2,FALSE))=TRUE,0,VLOOKUP(R43,'Récap bâtiment'!$A$4:$O$153,2,FALSE))</f>
        <v>0</v>
      </c>
      <c r="T43" s="2">
        <f>IF(ISERROR(VLOOKUP(R43,'Récap bâtiment'!$A$4:$O$153,3,FALSE))=TRUE,0,VLOOKUP(R43,'Récap bâtiment'!$A$4:$O$153,3,FALSE))</f>
        <v>0</v>
      </c>
      <c r="U43" s="2">
        <f>IF(ISERROR(VLOOKUP(R43,'Récap bâtiment'!$A$4:$O$153,4,FALSE))=TRUE,0,VLOOKUP(R43,'Récap bâtiment'!$A$4:$O$153,4,FALSE))</f>
        <v>0</v>
      </c>
      <c r="V43" s="2">
        <f>IF(ISERROR(VLOOKUP(R43,'Récap bâtiment'!$A$4:$O$153,13,FALSE))=TRUE,0,VLOOKUP(R43,'Récap bâtiment'!$A$4:$O$153,13,FALSE))</f>
        <v>0</v>
      </c>
      <c r="W43" s="2">
        <f>IF(ISERROR(VLOOKUP(R43,'Récap bâtiment'!$A$4:$O$153,14,FALSE))=TRUE,0,VLOOKUP(R43,'Récap bâtiment'!$A$4:$O$153,14,FALSE))</f>
        <v>0</v>
      </c>
      <c r="X43" s="2">
        <f>IF(ISERROR(VLOOKUP(R43,'Récap bâtiment'!$A$4:$O$153,15,FALSE))=TRUE,0,VLOOKUP(R43,'Récap bâtiment'!$A$4:$O$153,15,FALSE))</f>
        <v>0</v>
      </c>
    </row>
    <row r="44" spans="2:24" x14ac:dyDescent="0.3">
      <c r="B44" s="2"/>
      <c r="C44" s="2">
        <f>IF(ISERROR(VLOOKUP(B44,'Récap bâtiment'!$A$4:$O$153,2,FALSE))=TRUE,0,VLOOKUP(B44,'Récap bâtiment'!$A$4:$O$153,2,FALSE))</f>
        <v>0</v>
      </c>
      <c r="D44" s="2">
        <f>IF(ISERROR(VLOOKUP(B44,'Récap bâtiment'!$A$4:$O$153,3,FALSE))=TRUE,0,VLOOKUP(B44,'Récap bâtiment'!$A$4:$O$153,3,FALSE))</f>
        <v>0</v>
      </c>
      <c r="E44" s="2">
        <f>IF(ISERROR(VLOOKUP(B44,'Récap bâtiment'!$A$4:$O$153,4,FALSE))=TRUE,0,VLOOKUP(B44,'Récap bâtiment'!$A$4:$O$153,4,FALSE))</f>
        <v>0</v>
      </c>
      <c r="F44" s="2">
        <f>IF(ISERROR(VLOOKUP(B44,'Récap bâtiment'!$A$4:$O$153,13,FALSE))=TRUE,0,VLOOKUP(B44,'Récap bâtiment'!$A$4:$O$153,13,FALSE))</f>
        <v>0</v>
      </c>
      <c r="G44" s="2">
        <f>IF(ISERROR(VLOOKUP(B44,'Récap bâtiment'!$A$4:$O$153,14,FALSE))=TRUE,0,VLOOKUP(B44,'Récap bâtiment'!$A$4:$O$153,14,FALSE))</f>
        <v>0</v>
      </c>
      <c r="H44" s="2">
        <f>IF(ISERROR(VLOOKUP(B44,'Récap bâtiment'!$A$4:$O$153,15,FALSE))=TRUE,0,VLOOKUP(B44,'Récap bâtiment'!$A$4:$O$153,15,FALSE))</f>
        <v>0</v>
      </c>
      <c r="R44" s="2"/>
      <c r="S44" s="2">
        <f>IF(ISERROR(VLOOKUP(R44,'Récap bâtiment'!$A$4:$O$153,2,FALSE))=TRUE,0,VLOOKUP(R44,'Récap bâtiment'!$A$4:$O$153,2,FALSE))</f>
        <v>0</v>
      </c>
      <c r="T44" s="2">
        <f>IF(ISERROR(VLOOKUP(R44,'Récap bâtiment'!$A$4:$O$153,3,FALSE))=TRUE,0,VLOOKUP(R44,'Récap bâtiment'!$A$4:$O$153,3,FALSE))</f>
        <v>0</v>
      </c>
      <c r="U44" s="2">
        <f>IF(ISERROR(VLOOKUP(R44,'Récap bâtiment'!$A$4:$O$153,4,FALSE))=TRUE,0,VLOOKUP(R44,'Récap bâtiment'!$A$4:$O$153,4,FALSE))</f>
        <v>0</v>
      </c>
      <c r="V44" s="2">
        <f>IF(ISERROR(VLOOKUP(R44,'Récap bâtiment'!$A$4:$O$153,13,FALSE))=TRUE,0,VLOOKUP(R44,'Récap bâtiment'!$A$4:$O$153,13,FALSE))</f>
        <v>0</v>
      </c>
      <c r="W44" s="2">
        <f>IF(ISERROR(VLOOKUP(R44,'Récap bâtiment'!$A$4:$O$153,14,FALSE))=TRUE,0,VLOOKUP(R44,'Récap bâtiment'!$A$4:$O$153,14,FALSE))</f>
        <v>0</v>
      </c>
      <c r="X44" s="2">
        <f>IF(ISERROR(VLOOKUP(R44,'Récap bâtiment'!$A$4:$O$153,15,FALSE))=TRUE,0,VLOOKUP(R44,'Récap bâtiment'!$A$4:$O$153,15,FALSE))</f>
        <v>0</v>
      </c>
    </row>
    <row r="45" spans="2:24" x14ac:dyDescent="0.3">
      <c r="B45" s="2"/>
      <c r="C45" s="2">
        <f>IF(ISERROR(VLOOKUP(B45,'Récap bâtiment'!$A$4:$O$153,2,FALSE))=TRUE,0,VLOOKUP(B45,'Récap bâtiment'!$A$4:$O$153,2,FALSE))</f>
        <v>0</v>
      </c>
      <c r="D45" s="2">
        <f>IF(ISERROR(VLOOKUP(B45,'Récap bâtiment'!$A$4:$O$153,3,FALSE))=TRUE,0,VLOOKUP(B45,'Récap bâtiment'!$A$4:$O$153,3,FALSE))</f>
        <v>0</v>
      </c>
      <c r="E45" s="2">
        <f>IF(ISERROR(VLOOKUP(B45,'Récap bâtiment'!$A$4:$O$153,4,FALSE))=TRUE,0,VLOOKUP(B45,'Récap bâtiment'!$A$4:$O$153,4,FALSE))</f>
        <v>0</v>
      </c>
      <c r="F45" s="2">
        <f>IF(ISERROR(VLOOKUP(B45,'Récap bâtiment'!$A$4:$O$153,13,FALSE))=TRUE,0,VLOOKUP(B45,'Récap bâtiment'!$A$4:$O$153,13,FALSE))</f>
        <v>0</v>
      </c>
      <c r="G45" s="2">
        <f>IF(ISERROR(VLOOKUP(B45,'Récap bâtiment'!$A$4:$O$153,14,FALSE))=TRUE,0,VLOOKUP(B45,'Récap bâtiment'!$A$4:$O$153,14,FALSE))</f>
        <v>0</v>
      </c>
      <c r="H45" s="2">
        <f>IF(ISERROR(VLOOKUP(B45,'Récap bâtiment'!$A$4:$O$153,15,FALSE))=TRUE,0,VLOOKUP(B45,'Récap bâtiment'!$A$4:$O$153,15,FALSE))</f>
        <v>0</v>
      </c>
      <c r="R45" s="2"/>
      <c r="S45" s="2">
        <f>IF(ISERROR(VLOOKUP(R45,'Récap bâtiment'!$A$4:$O$153,2,FALSE))=TRUE,0,VLOOKUP(R45,'Récap bâtiment'!$A$4:$O$153,2,FALSE))</f>
        <v>0</v>
      </c>
      <c r="T45" s="2">
        <f>IF(ISERROR(VLOOKUP(R45,'Récap bâtiment'!$A$4:$O$153,3,FALSE))=TRUE,0,VLOOKUP(R45,'Récap bâtiment'!$A$4:$O$153,3,FALSE))</f>
        <v>0</v>
      </c>
      <c r="U45" s="2">
        <f>IF(ISERROR(VLOOKUP(R45,'Récap bâtiment'!$A$4:$O$153,4,FALSE))=TRUE,0,VLOOKUP(R45,'Récap bâtiment'!$A$4:$O$153,4,FALSE))</f>
        <v>0</v>
      </c>
      <c r="V45" s="2">
        <f>IF(ISERROR(VLOOKUP(R45,'Récap bâtiment'!$A$4:$O$153,13,FALSE))=TRUE,0,VLOOKUP(R45,'Récap bâtiment'!$A$4:$O$153,13,FALSE))</f>
        <v>0</v>
      </c>
      <c r="W45" s="2">
        <f>IF(ISERROR(VLOOKUP(R45,'Récap bâtiment'!$A$4:$O$153,14,FALSE))=TRUE,0,VLOOKUP(R45,'Récap bâtiment'!$A$4:$O$153,14,FALSE))</f>
        <v>0</v>
      </c>
      <c r="X45" s="2">
        <f>IF(ISERROR(VLOOKUP(R45,'Récap bâtiment'!$A$4:$O$153,15,FALSE))=TRUE,0,VLOOKUP(R45,'Récap bâtiment'!$A$4:$O$153,15,FALSE))</f>
        <v>0</v>
      </c>
    </row>
    <row r="46" spans="2:24" x14ac:dyDescent="0.3">
      <c r="B46" s="2"/>
      <c r="C46" s="2">
        <f>IF(ISERROR(VLOOKUP(B46,'Récap bâtiment'!$A$4:$O$153,2,FALSE))=TRUE,0,VLOOKUP(B46,'Récap bâtiment'!$A$4:$O$153,2,FALSE))</f>
        <v>0</v>
      </c>
      <c r="D46" s="2">
        <f>IF(ISERROR(VLOOKUP(B46,'Récap bâtiment'!$A$4:$O$153,3,FALSE))=TRUE,0,VLOOKUP(B46,'Récap bâtiment'!$A$4:$O$153,3,FALSE))</f>
        <v>0</v>
      </c>
      <c r="E46" s="2">
        <f>IF(ISERROR(VLOOKUP(B46,'Récap bâtiment'!$A$4:$O$153,4,FALSE))=TRUE,0,VLOOKUP(B46,'Récap bâtiment'!$A$4:$O$153,4,FALSE))</f>
        <v>0</v>
      </c>
      <c r="F46" s="2">
        <f>IF(ISERROR(VLOOKUP(B46,'Récap bâtiment'!$A$4:$O$153,13,FALSE))=TRUE,0,VLOOKUP(B46,'Récap bâtiment'!$A$4:$O$153,13,FALSE))</f>
        <v>0</v>
      </c>
      <c r="G46" s="2">
        <f>IF(ISERROR(VLOOKUP(B46,'Récap bâtiment'!$A$4:$O$153,14,FALSE))=TRUE,0,VLOOKUP(B46,'Récap bâtiment'!$A$4:$O$153,14,FALSE))</f>
        <v>0</v>
      </c>
      <c r="H46" s="2">
        <f>IF(ISERROR(VLOOKUP(B46,'Récap bâtiment'!$A$4:$O$153,15,FALSE))=TRUE,0,VLOOKUP(B46,'Récap bâtiment'!$A$4:$O$153,15,FALSE))</f>
        <v>0</v>
      </c>
      <c r="R46" s="2"/>
      <c r="S46" s="2">
        <f>IF(ISERROR(VLOOKUP(R46,'Récap bâtiment'!$A$4:$O$153,2,FALSE))=TRUE,0,VLOOKUP(R46,'Récap bâtiment'!$A$4:$O$153,2,FALSE))</f>
        <v>0</v>
      </c>
      <c r="T46" s="2">
        <f>IF(ISERROR(VLOOKUP(R46,'Récap bâtiment'!$A$4:$O$153,3,FALSE))=TRUE,0,VLOOKUP(R46,'Récap bâtiment'!$A$4:$O$153,3,FALSE))</f>
        <v>0</v>
      </c>
      <c r="U46" s="2">
        <f>IF(ISERROR(VLOOKUP(R46,'Récap bâtiment'!$A$4:$O$153,4,FALSE))=TRUE,0,VLOOKUP(R46,'Récap bâtiment'!$A$4:$O$153,4,FALSE))</f>
        <v>0</v>
      </c>
      <c r="V46" s="2">
        <f>IF(ISERROR(VLOOKUP(R46,'Récap bâtiment'!$A$4:$O$153,13,FALSE))=TRUE,0,VLOOKUP(R46,'Récap bâtiment'!$A$4:$O$153,13,FALSE))</f>
        <v>0</v>
      </c>
      <c r="W46" s="2">
        <f>IF(ISERROR(VLOOKUP(R46,'Récap bâtiment'!$A$4:$O$153,14,FALSE))=TRUE,0,VLOOKUP(R46,'Récap bâtiment'!$A$4:$O$153,14,FALSE))</f>
        <v>0</v>
      </c>
      <c r="X46" s="2">
        <f>IF(ISERROR(VLOOKUP(R46,'Récap bâtiment'!$A$4:$O$153,15,FALSE))=TRUE,0,VLOOKUP(R46,'Récap bâtiment'!$A$4:$O$153,15,FALSE))</f>
        <v>0</v>
      </c>
    </row>
    <row r="47" spans="2:24" x14ac:dyDescent="0.3">
      <c r="B47" s="2"/>
      <c r="C47" s="2">
        <f>IF(ISERROR(VLOOKUP(B47,'Récap bâtiment'!$A$4:$O$153,2,FALSE))=TRUE,0,VLOOKUP(B47,'Récap bâtiment'!$A$4:$O$153,2,FALSE))</f>
        <v>0</v>
      </c>
      <c r="D47" s="2">
        <f>IF(ISERROR(VLOOKUP(B47,'Récap bâtiment'!$A$4:$O$153,3,FALSE))=TRUE,0,VLOOKUP(B47,'Récap bâtiment'!$A$4:$O$153,3,FALSE))</f>
        <v>0</v>
      </c>
      <c r="E47" s="2">
        <f>IF(ISERROR(VLOOKUP(B47,'Récap bâtiment'!$A$4:$O$153,4,FALSE))=TRUE,0,VLOOKUP(B47,'Récap bâtiment'!$A$4:$O$153,4,FALSE))</f>
        <v>0</v>
      </c>
      <c r="F47" s="2">
        <f>IF(ISERROR(VLOOKUP(B47,'Récap bâtiment'!$A$4:$O$153,13,FALSE))=TRUE,0,VLOOKUP(B47,'Récap bâtiment'!$A$4:$O$153,13,FALSE))</f>
        <v>0</v>
      </c>
      <c r="G47" s="2">
        <f>IF(ISERROR(VLOOKUP(B47,'Récap bâtiment'!$A$4:$O$153,14,FALSE))=TRUE,0,VLOOKUP(B47,'Récap bâtiment'!$A$4:$O$153,14,FALSE))</f>
        <v>0</v>
      </c>
      <c r="H47" s="2">
        <f>IF(ISERROR(VLOOKUP(B47,'Récap bâtiment'!$A$4:$O$153,15,FALSE))=TRUE,0,VLOOKUP(B47,'Récap bâtiment'!$A$4:$O$153,15,FALSE))</f>
        <v>0</v>
      </c>
      <c r="R47" s="2"/>
      <c r="S47" s="2">
        <f>IF(ISERROR(VLOOKUP(R47,'Récap bâtiment'!$A$4:$O$153,2,FALSE))=TRUE,0,VLOOKUP(R47,'Récap bâtiment'!$A$4:$O$153,2,FALSE))</f>
        <v>0</v>
      </c>
      <c r="T47" s="2">
        <f>IF(ISERROR(VLOOKUP(R47,'Récap bâtiment'!$A$4:$O$153,3,FALSE))=TRUE,0,VLOOKUP(R47,'Récap bâtiment'!$A$4:$O$153,3,FALSE))</f>
        <v>0</v>
      </c>
      <c r="U47" s="2">
        <f>IF(ISERROR(VLOOKUP(R47,'Récap bâtiment'!$A$4:$O$153,4,FALSE))=TRUE,0,VLOOKUP(R47,'Récap bâtiment'!$A$4:$O$153,4,FALSE))</f>
        <v>0</v>
      </c>
      <c r="V47" s="2">
        <f>IF(ISERROR(VLOOKUP(R47,'Récap bâtiment'!$A$4:$O$153,13,FALSE))=TRUE,0,VLOOKUP(R47,'Récap bâtiment'!$A$4:$O$153,13,FALSE))</f>
        <v>0</v>
      </c>
      <c r="W47" s="2">
        <f>IF(ISERROR(VLOOKUP(R47,'Récap bâtiment'!$A$4:$O$153,14,FALSE))=TRUE,0,VLOOKUP(R47,'Récap bâtiment'!$A$4:$O$153,14,FALSE))</f>
        <v>0</v>
      </c>
      <c r="X47" s="2">
        <f>IF(ISERROR(VLOOKUP(R47,'Récap bâtiment'!$A$4:$O$153,15,FALSE))=TRUE,0,VLOOKUP(R47,'Récap bâtiment'!$A$4:$O$153,15,FALSE))</f>
        <v>0</v>
      </c>
    </row>
    <row r="48" spans="2:24" x14ac:dyDescent="0.3">
      <c r="B48" s="2"/>
      <c r="C48" s="2">
        <f>IF(ISERROR(VLOOKUP(B48,'Récap bâtiment'!$A$4:$O$153,2,FALSE))=TRUE,0,VLOOKUP(B48,'Récap bâtiment'!$A$4:$O$153,2,FALSE))</f>
        <v>0</v>
      </c>
      <c r="D48" s="2">
        <f>IF(ISERROR(VLOOKUP(B48,'Récap bâtiment'!$A$4:$O$153,3,FALSE))=TRUE,0,VLOOKUP(B48,'Récap bâtiment'!$A$4:$O$153,3,FALSE))</f>
        <v>0</v>
      </c>
      <c r="E48" s="2">
        <f>IF(ISERROR(VLOOKUP(B48,'Récap bâtiment'!$A$4:$O$153,4,FALSE))=TRUE,0,VLOOKUP(B48,'Récap bâtiment'!$A$4:$O$153,4,FALSE))</f>
        <v>0</v>
      </c>
      <c r="F48" s="2">
        <f>IF(ISERROR(VLOOKUP(B48,'Récap bâtiment'!$A$4:$O$153,13,FALSE))=TRUE,0,VLOOKUP(B48,'Récap bâtiment'!$A$4:$O$153,13,FALSE))</f>
        <v>0</v>
      </c>
      <c r="G48" s="2">
        <f>IF(ISERROR(VLOOKUP(B48,'Récap bâtiment'!$A$4:$O$153,14,FALSE))=TRUE,0,VLOOKUP(B48,'Récap bâtiment'!$A$4:$O$153,14,FALSE))</f>
        <v>0</v>
      </c>
      <c r="H48" s="2">
        <f>IF(ISERROR(VLOOKUP(B48,'Récap bâtiment'!$A$4:$O$153,15,FALSE))=TRUE,0,VLOOKUP(B48,'Récap bâtiment'!$A$4:$O$153,15,FALSE))</f>
        <v>0</v>
      </c>
      <c r="R48" s="2"/>
      <c r="S48" s="2">
        <f>IF(ISERROR(VLOOKUP(R48,'Récap bâtiment'!$A$4:$O$153,2,FALSE))=TRUE,0,VLOOKUP(R48,'Récap bâtiment'!$A$4:$O$153,2,FALSE))</f>
        <v>0</v>
      </c>
      <c r="T48" s="2">
        <f>IF(ISERROR(VLOOKUP(R48,'Récap bâtiment'!$A$4:$O$153,3,FALSE))=TRUE,0,VLOOKUP(R48,'Récap bâtiment'!$A$4:$O$153,3,FALSE))</f>
        <v>0</v>
      </c>
      <c r="U48" s="2">
        <f>IF(ISERROR(VLOOKUP(R48,'Récap bâtiment'!$A$4:$O$153,4,FALSE))=TRUE,0,VLOOKUP(R48,'Récap bâtiment'!$A$4:$O$153,4,FALSE))</f>
        <v>0</v>
      </c>
      <c r="V48" s="2">
        <f>IF(ISERROR(VLOOKUP(R48,'Récap bâtiment'!$A$4:$O$153,13,FALSE))=TRUE,0,VLOOKUP(R48,'Récap bâtiment'!$A$4:$O$153,13,FALSE))</f>
        <v>0</v>
      </c>
      <c r="W48" s="2">
        <f>IF(ISERROR(VLOOKUP(R48,'Récap bâtiment'!$A$4:$O$153,14,FALSE))=TRUE,0,VLOOKUP(R48,'Récap bâtiment'!$A$4:$O$153,14,FALSE))</f>
        <v>0</v>
      </c>
      <c r="X48" s="2">
        <f>IF(ISERROR(VLOOKUP(R48,'Récap bâtiment'!$A$4:$O$153,15,FALSE))=TRUE,0,VLOOKUP(R48,'Récap bâtiment'!$A$4:$O$153,15,FALSE))</f>
        <v>0</v>
      </c>
    </row>
    <row r="49" spans="2:24" x14ac:dyDescent="0.3">
      <c r="B49" s="2"/>
      <c r="C49" s="2">
        <f>IF(ISERROR(VLOOKUP(B49,'Récap bâtiment'!$A$4:$O$153,2,FALSE))=TRUE,0,VLOOKUP(B49,'Récap bâtiment'!$A$4:$O$153,2,FALSE))</f>
        <v>0</v>
      </c>
      <c r="D49" s="2">
        <f>IF(ISERROR(VLOOKUP(B49,'Récap bâtiment'!$A$4:$O$153,3,FALSE))=TRUE,0,VLOOKUP(B49,'Récap bâtiment'!$A$4:$O$153,3,FALSE))</f>
        <v>0</v>
      </c>
      <c r="E49" s="2">
        <f>IF(ISERROR(VLOOKUP(B49,'Récap bâtiment'!$A$4:$O$153,4,FALSE))=TRUE,0,VLOOKUP(B49,'Récap bâtiment'!$A$4:$O$153,4,FALSE))</f>
        <v>0</v>
      </c>
      <c r="F49" s="2">
        <f>IF(ISERROR(VLOOKUP(B49,'Récap bâtiment'!$A$4:$O$153,13,FALSE))=TRUE,0,VLOOKUP(B49,'Récap bâtiment'!$A$4:$O$153,13,FALSE))</f>
        <v>0</v>
      </c>
      <c r="G49" s="2">
        <f>IF(ISERROR(VLOOKUP(B49,'Récap bâtiment'!$A$4:$O$153,14,FALSE))=TRUE,0,VLOOKUP(B49,'Récap bâtiment'!$A$4:$O$153,14,FALSE))</f>
        <v>0</v>
      </c>
      <c r="H49" s="2">
        <f>IF(ISERROR(VLOOKUP(B49,'Récap bâtiment'!$A$4:$O$153,15,FALSE))=TRUE,0,VLOOKUP(B49,'Récap bâtiment'!$A$4:$O$153,15,FALSE))</f>
        <v>0</v>
      </c>
      <c r="R49" s="2"/>
      <c r="S49" s="2">
        <f>IF(ISERROR(VLOOKUP(R49,'Récap bâtiment'!$A$4:$O$153,2,FALSE))=TRUE,0,VLOOKUP(R49,'Récap bâtiment'!$A$4:$O$153,2,FALSE))</f>
        <v>0</v>
      </c>
      <c r="T49" s="2">
        <f>IF(ISERROR(VLOOKUP(R49,'Récap bâtiment'!$A$4:$O$153,3,FALSE))=TRUE,0,VLOOKUP(R49,'Récap bâtiment'!$A$4:$O$153,3,FALSE))</f>
        <v>0</v>
      </c>
      <c r="U49" s="2">
        <f>IF(ISERROR(VLOOKUP(R49,'Récap bâtiment'!$A$4:$O$153,4,FALSE))=TRUE,0,VLOOKUP(R49,'Récap bâtiment'!$A$4:$O$153,4,FALSE))</f>
        <v>0</v>
      </c>
      <c r="V49" s="2">
        <f>IF(ISERROR(VLOOKUP(R49,'Récap bâtiment'!$A$4:$O$153,13,FALSE))=TRUE,0,VLOOKUP(R49,'Récap bâtiment'!$A$4:$O$153,13,FALSE))</f>
        <v>0</v>
      </c>
      <c r="W49" s="2">
        <f>IF(ISERROR(VLOOKUP(R49,'Récap bâtiment'!$A$4:$O$153,14,FALSE))=TRUE,0,VLOOKUP(R49,'Récap bâtiment'!$A$4:$O$153,14,FALSE))</f>
        <v>0</v>
      </c>
      <c r="X49" s="2">
        <f>IF(ISERROR(VLOOKUP(R49,'Récap bâtiment'!$A$4:$O$153,15,FALSE))=TRUE,0,VLOOKUP(R49,'Récap bâtiment'!$A$4:$O$153,15,FALSE))</f>
        <v>0</v>
      </c>
    </row>
    <row r="50" spans="2:24" x14ac:dyDescent="0.3">
      <c r="B50" s="2"/>
      <c r="C50" s="2">
        <f>IF(ISERROR(VLOOKUP(B50,'Récap bâtiment'!$A$4:$O$153,2,FALSE))=TRUE,0,VLOOKUP(B50,'Récap bâtiment'!$A$4:$O$153,2,FALSE))</f>
        <v>0</v>
      </c>
      <c r="D50" s="2">
        <f>IF(ISERROR(VLOOKUP(B50,'Récap bâtiment'!$A$4:$O$153,3,FALSE))=TRUE,0,VLOOKUP(B50,'Récap bâtiment'!$A$4:$O$153,3,FALSE))</f>
        <v>0</v>
      </c>
      <c r="E50" s="2">
        <f>IF(ISERROR(VLOOKUP(B50,'Récap bâtiment'!$A$4:$O$153,4,FALSE))=TRUE,0,VLOOKUP(B50,'Récap bâtiment'!$A$4:$O$153,4,FALSE))</f>
        <v>0</v>
      </c>
      <c r="F50" s="2">
        <f>IF(ISERROR(VLOOKUP(B50,'Récap bâtiment'!$A$4:$O$153,13,FALSE))=TRUE,0,VLOOKUP(B50,'Récap bâtiment'!$A$4:$O$153,13,FALSE))</f>
        <v>0</v>
      </c>
      <c r="G50" s="2">
        <f>IF(ISERROR(VLOOKUP(B50,'Récap bâtiment'!$A$4:$O$153,14,FALSE))=TRUE,0,VLOOKUP(B50,'Récap bâtiment'!$A$4:$O$153,14,FALSE))</f>
        <v>0</v>
      </c>
      <c r="H50" s="2">
        <f>IF(ISERROR(VLOOKUP(B50,'Récap bâtiment'!$A$4:$O$153,15,FALSE))=TRUE,0,VLOOKUP(B50,'Récap bâtiment'!$A$4:$O$153,15,FALSE))</f>
        <v>0</v>
      </c>
      <c r="R50" s="2"/>
      <c r="S50" s="2">
        <f>IF(ISERROR(VLOOKUP(R50,'Récap bâtiment'!$A$4:$O$153,2,FALSE))=TRUE,0,VLOOKUP(R50,'Récap bâtiment'!$A$4:$O$153,2,FALSE))</f>
        <v>0</v>
      </c>
      <c r="T50" s="2">
        <f>IF(ISERROR(VLOOKUP(R50,'Récap bâtiment'!$A$4:$O$153,3,FALSE))=TRUE,0,VLOOKUP(R50,'Récap bâtiment'!$A$4:$O$153,3,FALSE))</f>
        <v>0</v>
      </c>
      <c r="U50" s="2">
        <f>IF(ISERROR(VLOOKUP(R50,'Récap bâtiment'!$A$4:$O$153,4,FALSE))=TRUE,0,VLOOKUP(R50,'Récap bâtiment'!$A$4:$O$153,4,FALSE))</f>
        <v>0</v>
      </c>
      <c r="V50" s="2">
        <f>IF(ISERROR(VLOOKUP(R50,'Récap bâtiment'!$A$4:$O$153,13,FALSE))=TRUE,0,VLOOKUP(R50,'Récap bâtiment'!$A$4:$O$153,13,FALSE))</f>
        <v>0</v>
      </c>
      <c r="W50" s="2">
        <f>IF(ISERROR(VLOOKUP(R50,'Récap bâtiment'!$A$4:$O$153,14,FALSE))=TRUE,0,VLOOKUP(R50,'Récap bâtiment'!$A$4:$O$153,14,FALSE))</f>
        <v>0</v>
      </c>
      <c r="X50" s="2">
        <f>IF(ISERROR(VLOOKUP(R50,'Récap bâtiment'!$A$4:$O$153,15,FALSE))=TRUE,0,VLOOKUP(R50,'Récap bâtiment'!$A$4:$O$153,15,FALSE))</f>
        <v>0</v>
      </c>
    </row>
    <row r="51" spans="2:24" x14ac:dyDescent="0.3">
      <c r="B51" s="2"/>
      <c r="C51" s="2">
        <f>IF(ISERROR(VLOOKUP(B51,'Récap bâtiment'!$A$4:$O$153,2,FALSE))=TRUE,0,VLOOKUP(B51,'Récap bâtiment'!$A$4:$O$153,2,FALSE))</f>
        <v>0</v>
      </c>
      <c r="D51" s="2">
        <f>IF(ISERROR(VLOOKUP(B51,'Récap bâtiment'!$A$4:$O$153,3,FALSE))=TRUE,0,VLOOKUP(B51,'Récap bâtiment'!$A$4:$O$153,3,FALSE))</f>
        <v>0</v>
      </c>
      <c r="E51" s="2">
        <f>IF(ISERROR(VLOOKUP(B51,'Récap bâtiment'!$A$4:$O$153,4,FALSE))=TRUE,0,VLOOKUP(B51,'Récap bâtiment'!$A$4:$O$153,4,FALSE))</f>
        <v>0</v>
      </c>
      <c r="F51" s="2">
        <f>IF(ISERROR(VLOOKUP(B51,'Récap bâtiment'!$A$4:$O$153,13,FALSE))=TRUE,0,VLOOKUP(B51,'Récap bâtiment'!$A$4:$O$153,13,FALSE))</f>
        <v>0</v>
      </c>
      <c r="G51" s="2">
        <f>IF(ISERROR(VLOOKUP(B51,'Récap bâtiment'!$A$4:$O$153,14,FALSE))=TRUE,0,VLOOKUP(B51,'Récap bâtiment'!$A$4:$O$153,14,FALSE))</f>
        <v>0</v>
      </c>
      <c r="H51" s="2">
        <f>IF(ISERROR(VLOOKUP(B51,'Récap bâtiment'!$A$4:$O$153,15,FALSE))=TRUE,0,VLOOKUP(B51,'Récap bâtiment'!$A$4:$O$153,15,FALSE))</f>
        <v>0</v>
      </c>
      <c r="R51" s="2"/>
      <c r="S51" s="2">
        <f>IF(ISERROR(VLOOKUP(R51,'Récap bâtiment'!$A$4:$O$153,2,FALSE))=TRUE,0,VLOOKUP(R51,'Récap bâtiment'!$A$4:$O$153,2,FALSE))</f>
        <v>0</v>
      </c>
      <c r="T51" s="2">
        <f>IF(ISERROR(VLOOKUP(R51,'Récap bâtiment'!$A$4:$O$153,3,FALSE))=TRUE,0,VLOOKUP(R51,'Récap bâtiment'!$A$4:$O$153,3,FALSE))</f>
        <v>0</v>
      </c>
      <c r="U51" s="2">
        <f>IF(ISERROR(VLOOKUP(R51,'Récap bâtiment'!$A$4:$O$153,4,FALSE))=TRUE,0,VLOOKUP(R51,'Récap bâtiment'!$A$4:$O$153,4,FALSE))</f>
        <v>0</v>
      </c>
      <c r="V51" s="2">
        <f>IF(ISERROR(VLOOKUP(R51,'Récap bâtiment'!$A$4:$O$153,13,FALSE))=TRUE,0,VLOOKUP(R51,'Récap bâtiment'!$A$4:$O$153,13,FALSE))</f>
        <v>0</v>
      </c>
      <c r="W51" s="2">
        <f>IF(ISERROR(VLOOKUP(R51,'Récap bâtiment'!$A$4:$O$153,14,FALSE))=TRUE,0,VLOOKUP(R51,'Récap bâtiment'!$A$4:$O$153,14,FALSE))</f>
        <v>0</v>
      </c>
      <c r="X51" s="2">
        <f>IF(ISERROR(VLOOKUP(R51,'Récap bâtiment'!$A$4:$O$153,15,FALSE))=TRUE,0,VLOOKUP(R51,'Récap bâtiment'!$A$4:$O$153,15,FALSE))</f>
        <v>0</v>
      </c>
    </row>
    <row r="52" spans="2:24" x14ac:dyDescent="0.3">
      <c r="B52" s="2"/>
      <c r="C52" s="2">
        <f>IF(ISERROR(VLOOKUP(B52,'Récap bâtiment'!$A$4:$O$153,2,FALSE))=TRUE,0,VLOOKUP(B52,'Récap bâtiment'!$A$4:$O$153,2,FALSE))</f>
        <v>0</v>
      </c>
      <c r="D52" s="2">
        <f>IF(ISERROR(VLOOKUP(B52,'Récap bâtiment'!$A$4:$O$153,3,FALSE))=TRUE,0,VLOOKUP(B52,'Récap bâtiment'!$A$4:$O$153,3,FALSE))</f>
        <v>0</v>
      </c>
      <c r="E52" s="2">
        <f>IF(ISERROR(VLOOKUP(B52,'Récap bâtiment'!$A$4:$O$153,4,FALSE))=TRUE,0,VLOOKUP(B52,'Récap bâtiment'!$A$4:$O$153,4,FALSE))</f>
        <v>0</v>
      </c>
      <c r="F52" s="2">
        <f>IF(ISERROR(VLOOKUP(B52,'Récap bâtiment'!$A$4:$O$153,13,FALSE))=TRUE,0,VLOOKUP(B52,'Récap bâtiment'!$A$4:$O$153,13,FALSE))</f>
        <v>0</v>
      </c>
      <c r="G52" s="2">
        <f>IF(ISERROR(VLOOKUP(B52,'Récap bâtiment'!$A$4:$O$153,14,FALSE))=TRUE,0,VLOOKUP(B52,'Récap bâtiment'!$A$4:$O$153,14,FALSE))</f>
        <v>0</v>
      </c>
      <c r="H52" s="2">
        <f>IF(ISERROR(VLOOKUP(B52,'Récap bâtiment'!$A$4:$O$153,15,FALSE))=TRUE,0,VLOOKUP(B52,'Récap bâtiment'!$A$4:$O$153,15,FALSE))</f>
        <v>0</v>
      </c>
      <c r="R52" s="2"/>
      <c r="S52" s="2">
        <f>IF(ISERROR(VLOOKUP(R52,'Récap bâtiment'!$A$4:$O$153,2,FALSE))=TRUE,0,VLOOKUP(R52,'Récap bâtiment'!$A$4:$O$153,2,FALSE))</f>
        <v>0</v>
      </c>
      <c r="T52" s="2">
        <f>IF(ISERROR(VLOOKUP(R52,'Récap bâtiment'!$A$4:$O$153,3,FALSE))=TRUE,0,VLOOKUP(R52,'Récap bâtiment'!$A$4:$O$153,3,FALSE))</f>
        <v>0</v>
      </c>
      <c r="U52" s="2">
        <f>IF(ISERROR(VLOOKUP(R52,'Récap bâtiment'!$A$4:$O$153,4,FALSE))=TRUE,0,VLOOKUP(R52,'Récap bâtiment'!$A$4:$O$153,4,FALSE))</f>
        <v>0</v>
      </c>
      <c r="V52" s="2">
        <f>IF(ISERROR(VLOOKUP(R52,'Récap bâtiment'!$A$4:$O$153,13,FALSE))=TRUE,0,VLOOKUP(R52,'Récap bâtiment'!$A$4:$O$153,13,FALSE))</f>
        <v>0</v>
      </c>
      <c r="W52" s="2">
        <f>IF(ISERROR(VLOOKUP(R52,'Récap bâtiment'!$A$4:$O$153,14,FALSE))=TRUE,0,VLOOKUP(R52,'Récap bâtiment'!$A$4:$O$153,14,FALSE))</f>
        <v>0</v>
      </c>
      <c r="X52" s="2">
        <f>IF(ISERROR(VLOOKUP(R52,'Récap bâtiment'!$A$4:$O$153,15,FALSE))=TRUE,0,VLOOKUP(R52,'Récap bâtiment'!$A$4:$O$153,15,FALSE))</f>
        <v>0</v>
      </c>
    </row>
    <row r="53" spans="2:24" x14ac:dyDescent="0.3">
      <c r="B53" s="2"/>
      <c r="C53" s="2">
        <f>IF(ISERROR(VLOOKUP(B53,'Récap bâtiment'!$A$4:$O$153,2,FALSE))=TRUE,0,VLOOKUP(B53,'Récap bâtiment'!$A$4:$O$153,2,FALSE))</f>
        <v>0</v>
      </c>
      <c r="D53" s="2">
        <f>IF(ISERROR(VLOOKUP(B53,'Récap bâtiment'!$A$4:$O$153,3,FALSE))=TRUE,0,VLOOKUP(B53,'Récap bâtiment'!$A$4:$O$153,3,FALSE))</f>
        <v>0</v>
      </c>
      <c r="E53" s="2">
        <f>IF(ISERROR(VLOOKUP(B53,'Récap bâtiment'!$A$4:$O$153,4,FALSE))=TRUE,0,VLOOKUP(B53,'Récap bâtiment'!$A$4:$O$153,4,FALSE))</f>
        <v>0</v>
      </c>
      <c r="F53" s="2">
        <f>IF(ISERROR(VLOOKUP(B53,'Récap bâtiment'!$A$4:$O$153,13,FALSE))=TRUE,0,VLOOKUP(B53,'Récap bâtiment'!$A$4:$O$153,13,FALSE))</f>
        <v>0</v>
      </c>
      <c r="G53" s="2">
        <f>IF(ISERROR(VLOOKUP(B53,'Récap bâtiment'!$A$4:$O$153,14,FALSE))=TRUE,0,VLOOKUP(B53,'Récap bâtiment'!$A$4:$O$153,14,FALSE))</f>
        <v>0</v>
      </c>
      <c r="H53" s="2">
        <f>IF(ISERROR(VLOOKUP(B53,'Récap bâtiment'!$A$4:$O$153,15,FALSE))=TRUE,0,VLOOKUP(B53,'Récap bâtiment'!$A$4:$O$153,15,FALSE))</f>
        <v>0</v>
      </c>
      <c r="R53" s="2"/>
      <c r="S53" s="2">
        <f>IF(ISERROR(VLOOKUP(R53,'Récap bâtiment'!$A$4:$O$153,2,FALSE))=TRUE,0,VLOOKUP(R53,'Récap bâtiment'!$A$4:$O$153,2,FALSE))</f>
        <v>0</v>
      </c>
      <c r="T53" s="2">
        <f>IF(ISERROR(VLOOKUP(R53,'Récap bâtiment'!$A$4:$O$153,3,FALSE))=TRUE,0,VLOOKUP(R53,'Récap bâtiment'!$A$4:$O$153,3,FALSE))</f>
        <v>0</v>
      </c>
      <c r="U53" s="2">
        <f>IF(ISERROR(VLOOKUP(R53,'Récap bâtiment'!$A$4:$O$153,4,FALSE))=TRUE,0,VLOOKUP(R53,'Récap bâtiment'!$A$4:$O$153,4,FALSE))</f>
        <v>0</v>
      </c>
      <c r="V53" s="2">
        <f>IF(ISERROR(VLOOKUP(R53,'Récap bâtiment'!$A$4:$O$153,13,FALSE))=TRUE,0,VLOOKUP(R53,'Récap bâtiment'!$A$4:$O$153,13,FALSE))</f>
        <v>0</v>
      </c>
      <c r="W53" s="2">
        <f>IF(ISERROR(VLOOKUP(R53,'Récap bâtiment'!$A$4:$O$153,14,FALSE))=TRUE,0,VLOOKUP(R53,'Récap bâtiment'!$A$4:$O$153,14,FALSE))</f>
        <v>0</v>
      </c>
      <c r="X53" s="2">
        <f>IF(ISERROR(VLOOKUP(R53,'Récap bâtiment'!$A$4:$O$153,15,FALSE))=TRUE,0,VLOOKUP(R53,'Récap bâtiment'!$A$4:$O$153,15,FALSE))</f>
        <v>0</v>
      </c>
    </row>
    <row r="54" spans="2:24" x14ac:dyDescent="0.3">
      <c r="B54" s="2"/>
      <c r="C54" s="2">
        <f>IF(ISERROR(VLOOKUP(B54,'Récap bâtiment'!$A$4:$O$153,2,FALSE))=TRUE,0,VLOOKUP(B54,'Récap bâtiment'!$A$4:$O$153,2,FALSE))</f>
        <v>0</v>
      </c>
      <c r="D54" s="2">
        <f>IF(ISERROR(VLOOKUP(B54,'Récap bâtiment'!$A$4:$O$153,3,FALSE))=TRUE,0,VLOOKUP(B54,'Récap bâtiment'!$A$4:$O$153,3,FALSE))</f>
        <v>0</v>
      </c>
      <c r="E54" s="2">
        <f>IF(ISERROR(VLOOKUP(B54,'Récap bâtiment'!$A$4:$O$153,4,FALSE))=TRUE,0,VLOOKUP(B54,'Récap bâtiment'!$A$4:$O$153,4,FALSE))</f>
        <v>0</v>
      </c>
      <c r="F54" s="2">
        <f>IF(ISERROR(VLOOKUP(B54,'Récap bâtiment'!$A$4:$O$153,13,FALSE))=TRUE,0,VLOOKUP(B54,'Récap bâtiment'!$A$4:$O$153,13,FALSE))</f>
        <v>0</v>
      </c>
      <c r="G54" s="2">
        <f>IF(ISERROR(VLOOKUP(B54,'Récap bâtiment'!$A$4:$O$153,14,FALSE))=TRUE,0,VLOOKUP(B54,'Récap bâtiment'!$A$4:$O$153,14,FALSE))</f>
        <v>0</v>
      </c>
      <c r="H54" s="2">
        <f>IF(ISERROR(VLOOKUP(B54,'Récap bâtiment'!$A$4:$O$153,15,FALSE))=TRUE,0,VLOOKUP(B54,'Récap bâtiment'!$A$4:$O$153,15,FALSE))</f>
        <v>0</v>
      </c>
      <c r="R54" s="2"/>
      <c r="S54" s="2">
        <f>IF(ISERROR(VLOOKUP(R54,'Récap bâtiment'!$A$4:$O$153,2,FALSE))=TRUE,0,VLOOKUP(R54,'Récap bâtiment'!$A$4:$O$153,2,FALSE))</f>
        <v>0</v>
      </c>
      <c r="T54" s="2">
        <f>IF(ISERROR(VLOOKUP(R54,'Récap bâtiment'!$A$4:$O$153,3,FALSE))=TRUE,0,VLOOKUP(R54,'Récap bâtiment'!$A$4:$O$153,3,FALSE))</f>
        <v>0</v>
      </c>
      <c r="U54" s="2">
        <f>IF(ISERROR(VLOOKUP(R54,'Récap bâtiment'!$A$4:$O$153,4,FALSE))=TRUE,0,VLOOKUP(R54,'Récap bâtiment'!$A$4:$O$153,4,FALSE))</f>
        <v>0</v>
      </c>
      <c r="V54" s="2">
        <f>IF(ISERROR(VLOOKUP(R54,'Récap bâtiment'!$A$4:$O$153,13,FALSE))=TRUE,0,VLOOKUP(R54,'Récap bâtiment'!$A$4:$O$153,13,FALSE))</f>
        <v>0</v>
      </c>
      <c r="W54" s="2">
        <f>IF(ISERROR(VLOOKUP(R54,'Récap bâtiment'!$A$4:$O$153,14,FALSE))=TRUE,0,VLOOKUP(R54,'Récap bâtiment'!$A$4:$O$153,14,FALSE))</f>
        <v>0</v>
      </c>
      <c r="X54" s="2">
        <f>IF(ISERROR(VLOOKUP(R54,'Récap bâtiment'!$A$4:$O$153,15,FALSE))=TRUE,0,VLOOKUP(R54,'Récap bâtiment'!$A$4:$O$153,15,FALSE))</f>
        <v>0</v>
      </c>
    </row>
    <row r="55" spans="2:24" x14ac:dyDescent="0.3">
      <c r="B55" s="2"/>
      <c r="C55" s="2">
        <f>IF(ISERROR(VLOOKUP(B55,'Récap bâtiment'!$A$4:$O$153,2,FALSE))=TRUE,0,VLOOKUP(B55,'Récap bâtiment'!$A$4:$O$153,2,FALSE))</f>
        <v>0</v>
      </c>
      <c r="D55" s="2">
        <f>IF(ISERROR(VLOOKUP(B55,'Récap bâtiment'!$A$4:$O$153,3,FALSE))=TRUE,0,VLOOKUP(B55,'Récap bâtiment'!$A$4:$O$153,3,FALSE))</f>
        <v>0</v>
      </c>
      <c r="E55" s="2">
        <f>IF(ISERROR(VLOOKUP(B55,'Récap bâtiment'!$A$4:$O$153,4,FALSE))=TRUE,0,VLOOKUP(B55,'Récap bâtiment'!$A$4:$O$153,4,FALSE))</f>
        <v>0</v>
      </c>
      <c r="F55" s="2">
        <f>IF(ISERROR(VLOOKUP(B55,'Récap bâtiment'!$A$4:$O$153,13,FALSE))=TRUE,0,VLOOKUP(B55,'Récap bâtiment'!$A$4:$O$153,13,FALSE))</f>
        <v>0</v>
      </c>
      <c r="G55" s="2">
        <f>IF(ISERROR(VLOOKUP(B55,'Récap bâtiment'!$A$4:$O$153,14,FALSE))=TRUE,0,VLOOKUP(B55,'Récap bâtiment'!$A$4:$O$153,14,FALSE))</f>
        <v>0</v>
      </c>
      <c r="H55" s="2">
        <f>IF(ISERROR(VLOOKUP(B55,'Récap bâtiment'!$A$4:$O$153,15,FALSE))=TRUE,0,VLOOKUP(B55,'Récap bâtiment'!$A$4:$O$153,15,FALSE))</f>
        <v>0</v>
      </c>
      <c r="R55" s="2"/>
      <c r="S55" s="2">
        <f>IF(ISERROR(VLOOKUP(R55,'Récap bâtiment'!$A$4:$O$153,2,FALSE))=TRUE,0,VLOOKUP(R55,'Récap bâtiment'!$A$4:$O$153,2,FALSE))</f>
        <v>0</v>
      </c>
      <c r="T55" s="2">
        <f>IF(ISERROR(VLOOKUP(R55,'Récap bâtiment'!$A$4:$O$153,3,FALSE))=TRUE,0,VLOOKUP(R55,'Récap bâtiment'!$A$4:$O$153,3,FALSE))</f>
        <v>0</v>
      </c>
      <c r="U55" s="2">
        <f>IF(ISERROR(VLOOKUP(R55,'Récap bâtiment'!$A$4:$O$153,4,FALSE))=TRUE,0,VLOOKUP(R55,'Récap bâtiment'!$A$4:$O$153,4,FALSE))</f>
        <v>0</v>
      </c>
      <c r="V55" s="2">
        <f>IF(ISERROR(VLOOKUP(R55,'Récap bâtiment'!$A$4:$O$153,13,FALSE))=TRUE,0,VLOOKUP(R55,'Récap bâtiment'!$A$4:$O$153,13,FALSE))</f>
        <v>0</v>
      </c>
      <c r="W55" s="2">
        <f>IF(ISERROR(VLOOKUP(R55,'Récap bâtiment'!$A$4:$O$153,14,FALSE))=TRUE,0,VLOOKUP(R55,'Récap bâtiment'!$A$4:$O$153,14,FALSE))</f>
        <v>0</v>
      </c>
      <c r="X55" s="2">
        <f>IF(ISERROR(VLOOKUP(R55,'Récap bâtiment'!$A$4:$O$153,15,FALSE))=TRUE,0,VLOOKUP(R55,'Récap bâtiment'!$A$4:$O$153,15,FALSE))</f>
        <v>0</v>
      </c>
    </row>
    <row r="56" spans="2:24" x14ac:dyDescent="0.3">
      <c r="B56" s="2"/>
      <c r="C56" s="2">
        <f>IF(ISERROR(VLOOKUP(B56,'Récap bâtiment'!$A$4:$O$153,2,FALSE))=TRUE,0,VLOOKUP(B56,'Récap bâtiment'!$A$4:$O$153,2,FALSE))</f>
        <v>0</v>
      </c>
      <c r="D56" s="2">
        <f>IF(ISERROR(VLOOKUP(B56,'Récap bâtiment'!$A$4:$O$153,3,FALSE))=TRUE,0,VLOOKUP(B56,'Récap bâtiment'!$A$4:$O$153,3,FALSE))</f>
        <v>0</v>
      </c>
      <c r="E56" s="2">
        <f>IF(ISERROR(VLOOKUP(B56,'Récap bâtiment'!$A$4:$O$153,4,FALSE))=TRUE,0,VLOOKUP(B56,'Récap bâtiment'!$A$4:$O$153,4,FALSE))</f>
        <v>0</v>
      </c>
      <c r="F56" s="2">
        <f>IF(ISERROR(VLOOKUP(B56,'Récap bâtiment'!$A$4:$O$153,13,FALSE))=TRUE,0,VLOOKUP(B56,'Récap bâtiment'!$A$4:$O$153,13,FALSE))</f>
        <v>0</v>
      </c>
      <c r="G56" s="2">
        <f>IF(ISERROR(VLOOKUP(B56,'Récap bâtiment'!$A$4:$O$153,14,FALSE))=TRUE,0,VLOOKUP(B56,'Récap bâtiment'!$A$4:$O$153,14,FALSE))</f>
        <v>0</v>
      </c>
      <c r="H56" s="2">
        <f>IF(ISERROR(VLOOKUP(B56,'Récap bâtiment'!$A$4:$O$153,15,FALSE))=TRUE,0,VLOOKUP(B56,'Récap bâtiment'!$A$4:$O$153,15,FALSE))</f>
        <v>0</v>
      </c>
      <c r="R56" s="2"/>
      <c r="S56" s="2">
        <f>IF(ISERROR(VLOOKUP(R56,'Récap bâtiment'!$A$4:$O$153,2,FALSE))=TRUE,0,VLOOKUP(R56,'Récap bâtiment'!$A$4:$O$153,2,FALSE))</f>
        <v>0</v>
      </c>
      <c r="T56" s="2">
        <f>IF(ISERROR(VLOOKUP(R56,'Récap bâtiment'!$A$4:$O$153,3,FALSE))=TRUE,0,VLOOKUP(R56,'Récap bâtiment'!$A$4:$O$153,3,FALSE))</f>
        <v>0</v>
      </c>
      <c r="U56" s="2">
        <f>IF(ISERROR(VLOOKUP(R56,'Récap bâtiment'!$A$4:$O$153,4,FALSE))=TRUE,0,VLOOKUP(R56,'Récap bâtiment'!$A$4:$O$153,4,FALSE))</f>
        <v>0</v>
      </c>
      <c r="V56" s="2">
        <f>IF(ISERROR(VLOOKUP(R56,'Récap bâtiment'!$A$4:$O$153,13,FALSE))=TRUE,0,VLOOKUP(R56,'Récap bâtiment'!$A$4:$O$153,13,FALSE))</f>
        <v>0</v>
      </c>
      <c r="W56" s="2">
        <f>IF(ISERROR(VLOOKUP(R56,'Récap bâtiment'!$A$4:$O$153,14,FALSE))=TRUE,0,VLOOKUP(R56,'Récap bâtiment'!$A$4:$O$153,14,FALSE))</f>
        <v>0</v>
      </c>
      <c r="X56" s="2">
        <f>IF(ISERROR(VLOOKUP(R56,'Récap bâtiment'!$A$4:$O$153,15,FALSE))=TRUE,0,VLOOKUP(R56,'Récap bâtiment'!$A$4:$O$153,15,FALSE))</f>
        <v>0</v>
      </c>
    </row>
    <row r="57" spans="2:24" x14ac:dyDescent="0.3">
      <c r="B57" s="2"/>
      <c r="C57" s="2">
        <f>IF(ISERROR(VLOOKUP(B57,'Récap bâtiment'!$A$4:$O$153,2,FALSE))=TRUE,0,VLOOKUP(B57,'Récap bâtiment'!$A$4:$O$153,2,FALSE))</f>
        <v>0</v>
      </c>
      <c r="D57" s="2">
        <f>IF(ISERROR(VLOOKUP(B57,'Récap bâtiment'!$A$4:$O$153,3,FALSE))=TRUE,0,VLOOKUP(B57,'Récap bâtiment'!$A$4:$O$153,3,FALSE))</f>
        <v>0</v>
      </c>
      <c r="E57" s="2">
        <f>IF(ISERROR(VLOOKUP(B57,'Récap bâtiment'!$A$4:$O$153,4,FALSE))=TRUE,0,VLOOKUP(B57,'Récap bâtiment'!$A$4:$O$153,4,FALSE))</f>
        <v>0</v>
      </c>
      <c r="F57" s="2">
        <f>IF(ISERROR(VLOOKUP(B57,'Récap bâtiment'!$A$4:$O$153,13,FALSE))=TRUE,0,VLOOKUP(B57,'Récap bâtiment'!$A$4:$O$153,13,FALSE))</f>
        <v>0</v>
      </c>
      <c r="G57" s="2">
        <f>IF(ISERROR(VLOOKUP(B57,'Récap bâtiment'!$A$4:$O$153,14,FALSE))=TRUE,0,VLOOKUP(B57,'Récap bâtiment'!$A$4:$O$153,14,FALSE))</f>
        <v>0</v>
      </c>
      <c r="H57" s="2">
        <f>IF(ISERROR(VLOOKUP(B57,'Récap bâtiment'!$A$4:$O$153,15,FALSE))=TRUE,0,VLOOKUP(B57,'Récap bâtiment'!$A$4:$O$153,15,FALSE))</f>
        <v>0</v>
      </c>
      <c r="R57" s="2"/>
      <c r="S57" s="2">
        <f>IF(ISERROR(VLOOKUP(R57,'Récap bâtiment'!$A$4:$O$153,2,FALSE))=TRUE,0,VLOOKUP(R57,'Récap bâtiment'!$A$4:$O$153,2,FALSE))</f>
        <v>0</v>
      </c>
      <c r="T57" s="2">
        <f>IF(ISERROR(VLOOKUP(R57,'Récap bâtiment'!$A$4:$O$153,3,FALSE))=TRUE,0,VLOOKUP(R57,'Récap bâtiment'!$A$4:$O$153,3,FALSE))</f>
        <v>0</v>
      </c>
      <c r="U57" s="2">
        <f>IF(ISERROR(VLOOKUP(R57,'Récap bâtiment'!$A$4:$O$153,4,FALSE))=TRUE,0,VLOOKUP(R57,'Récap bâtiment'!$A$4:$O$153,4,FALSE))</f>
        <v>0</v>
      </c>
      <c r="V57" s="2">
        <f>IF(ISERROR(VLOOKUP(R57,'Récap bâtiment'!$A$4:$O$153,13,FALSE))=TRUE,0,VLOOKUP(R57,'Récap bâtiment'!$A$4:$O$153,13,FALSE))</f>
        <v>0</v>
      </c>
      <c r="W57" s="2">
        <f>IF(ISERROR(VLOOKUP(R57,'Récap bâtiment'!$A$4:$O$153,14,FALSE))=TRUE,0,VLOOKUP(R57,'Récap bâtiment'!$A$4:$O$153,14,FALSE))</f>
        <v>0</v>
      </c>
      <c r="X57" s="2">
        <f>IF(ISERROR(VLOOKUP(R57,'Récap bâtiment'!$A$4:$O$153,15,FALSE))=TRUE,0,VLOOKUP(R57,'Récap bâtiment'!$A$4:$O$153,15,FALSE))</f>
        <v>0</v>
      </c>
    </row>
    <row r="58" spans="2:24" x14ac:dyDescent="0.3">
      <c r="B58" s="2"/>
      <c r="C58" s="2">
        <f>IF(ISERROR(VLOOKUP(B58,'Récap bâtiment'!$A$4:$O$153,2,FALSE))=TRUE,0,VLOOKUP(B58,'Récap bâtiment'!$A$4:$O$153,2,FALSE))</f>
        <v>0</v>
      </c>
      <c r="D58" s="2">
        <f>IF(ISERROR(VLOOKUP(B58,'Récap bâtiment'!$A$4:$O$153,3,FALSE))=TRUE,0,VLOOKUP(B58,'Récap bâtiment'!$A$4:$O$153,3,FALSE))</f>
        <v>0</v>
      </c>
      <c r="E58" s="2">
        <f>IF(ISERROR(VLOOKUP(B58,'Récap bâtiment'!$A$4:$O$153,4,FALSE))=TRUE,0,VLOOKUP(B58,'Récap bâtiment'!$A$4:$O$153,4,FALSE))</f>
        <v>0</v>
      </c>
      <c r="F58" s="2">
        <f>IF(ISERROR(VLOOKUP(B58,'Récap bâtiment'!$A$4:$O$153,13,FALSE))=TRUE,0,VLOOKUP(B58,'Récap bâtiment'!$A$4:$O$153,13,FALSE))</f>
        <v>0</v>
      </c>
      <c r="G58" s="2">
        <f>IF(ISERROR(VLOOKUP(B58,'Récap bâtiment'!$A$4:$O$153,14,FALSE))=TRUE,0,VLOOKUP(B58,'Récap bâtiment'!$A$4:$O$153,14,FALSE))</f>
        <v>0</v>
      </c>
      <c r="H58" s="2">
        <f>IF(ISERROR(VLOOKUP(B58,'Récap bâtiment'!$A$4:$O$153,15,FALSE))=TRUE,0,VLOOKUP(B58,'Récap bâtiment'!$A$4:$O$153,15,FALSE))</f>
        <v>0</v>
      </c>
      <c r="R58" s="2"/>
      <c r="S58" s="2">
        <f>IF(ISERROR(VLOOKUP(R58,'Récap bâtiment'!$A$4:$O$153,2,FALSE))=TRUE,0,VLOOKUP(R58,'Récap bâtiment'!$A$4:$O$153,2,FALSE))</f>
        <v>0</v>
      </c>
      <c r="T58" s="2">
        <f>IF(ISERROR(VLOOKUP(R58,'Récap bâtiment'!$A$4:$O$153,3,FALSE))=TRUE,0,VLOOKUP(R58,'Récap bâtiment'!$A$4:$O$153,3,FALSE))</f>
        <v>0</v>
      </c>
      <c r="U58" s="2">
        <f>IF(ISERROR(VLOOKUP(R58,'Récap bâtiment'!$A$4:$O$153,4,FALSE))=TRUE,0,VLOOKUP(R58,'Récap bâtiment'!$A$4:$O$153,4,FALSE))</f>
        <v>0</v>
      </c>
      <c r="V58" s="2">
        <f>IF(ISERROR(VLOOKUP(R58,'Récap bâtiment'!$A$4:$O$153,13,FALSE))=TRUE,0,VLOOKUP(R58,'Récap bâtiment'!$A$4:$O$153,13,FALSE))</f>
        <v>0</v>
      </c>
      <c r="W58" s="2">
        <f>IF(ISERROR(VLOOKUP(R58,'Récap bâtiment'!$A$4:$O$153,14,FALSE))=TRUE,0,VLOOKUP(R58,'Récap bâtiment'!$A$4:$O$153,14,FALSE))</f>
        <v>0</v>
      </c>
      <c r="X58" s="2">
        <f>IF(ISERROR(VLOOKUP(R58,'Récap bâtiment'!$A$4:$O$153,15,FALSE))=TRUE,0,VLOOKUP(R58,'Récap bâtiment'!$A$4:$O$153,15,FALSE))</f>
        <v>0</v>
      </c>
    </row>
    <row r="59" spans="2:24" s="6" customFormat="1" x14ac:dyDescent="0.3"/>
    <row r="60" spans="2:24" ht="18" x14ac:dyDescent="0.35">
      <c r="B60" s="23" t="s">
        <v>213</v>
      </c>
      <c r="C60" s="23"/>
      <c r="D60" s="23"/>
      <c r="E60" s="23"/>
      <c r="F60" s="23"/>
      <c r="G60" s="23"/>
      <c r="H60" s="23"/>
      <c r="R60" s="23" t="s">
        <v>212</v>
      </c>
      <c r="S60" s="23"/>
      <c r="T60" s="23"/>
      <c r="U60" s="23"/>
      <c r="V60" s="23"/>
      <c r="W60" s="23"/>
      <c r="X60" s="23"/>
    </row>
    <row r="61" spans="2:24" x14ac:dyDescent="0.3">
      <c r="B61" s="24" t="s">
        <v>194</v>
      </c>
      <c r="C61" s="25"/>
      <c r="D61" s="26" t="s">
        <v>181</v>
      </c>
      <c r="E61" s="27"/>
      <c r="F61" s="28" t="s">
        <v>199</v>
      </c>
      <c r="G61" s="29"/>
      <c r="H61" s="7" t="str">
        <f>VLOOKUP(D61,'Récap bâtiment'!$U$4:$X$19,4,FALSE)</f>
        <v>Verre</v>
      </c>
      <c r="R61" s="24" t="s">
        <v>194</v>
      </c>
      <c r="S61" s="25"/>
      <c r="T61" s="26" t="s">
        <v>188</v>
      </c>
      <c r="U61" s="27"/>
      <c r="V61" s="28" t="s">
        <v>199</v>
      </c>
      <c r="W61" s="29"/>
      <c r="X61" s="7" t="str">
        <f>VLOOKUP(T61,'Récap bâtiment'!$U$4:$X$19,4,FALSE)</f>
        <v>Bois</v>
      </c>
    </row>
    <row r="62" spans="2:24" x14ac:dyDescent="0.3">
      <c r="B62" s="8" t="s">
        <v>198</v>
      </c>
      <c r="C62" s="9">
        <v>24</v>
      </c>
      <c r="D62" s="28" t="s">
        <v>202</v>
      </c>
      <c r="E62" s="29"/>
      <c r="F62" s="10">
        <v>3</v>
      </c>
      <c r="G62" s="31" t="s">
        <v>201</v>
      </c>
      <c r="H62" s="11" t="str">
        <f>B31</f>
        <v>Phénicia</v>
      </c>
      <c r="R62" s="8" t="s">
        <v>198</v>
      </c>
      <c r="S62" s="9">
        <v>13</v>
      </c>
      <c r="T62" s="28" t="s">
        <v>202</v>
      </c>
      <c r="U62" s="29"/>
      <c r="V62" s="10">
        <v>2</v>
      </c>
      <c r="W62" s="31" t="s">
        <v>201</v>
      </c>
      <c r="X62" s="11" t="str">
        <f>B60</f>
        <v>DerpFerret</v>
      </c>
    </row>
    <row r="63" spans="2:24" x14ac:dyDescent="0.3">
      <c r="B63" s="8" t="s">
        <v>197</v>
      </c>
      <c r="C63" s="9">
        <v>1</v>
      </c>
      <c r="D63" s="28" t="s">
        <v>200</v>
      </c>
      <c r="E63" s="29"/>
      <c r="F63" s="10">
        <v>4</v>
      </c>
      <c r="G63" s="32"/>
      <c r="H63" s="11" t="str">
        <f>R60</f>
        <v>Zangoose</v>
      </c>
      <c r="R63" s="8" t="s">
        <v>197</v>
      </c>
      <c r="S63" s="9">
        <v>2</v>
      </c>
      <c r="T63" s="28" t="s">
        <v>200</v>
      </c>
      <c r="U63" s="29"/>
      <c r="V63" s="10">
        <v>1</v>
      </c>
      <c r="W63" s="32"/>
      <c r="X63" s="11" t="str">
        <f>R31</f>
        <v>Machu Pichu</v>
      </c>
    </row>
    <row r="64" spans="2:24" ht="14.4" customHeight="1" x14ac:dyDescent="0.3">
      <c r="B64" s="30" t="s">
        <v>0</v>
      </c>
      <c r="C64" s="22" t="s">
        <v>1</v>
      </c>
      <c r="D64" s="30" t="s">
        <v>6</v>
      </c>
      <c r="E64" s="30" t="s">
        <v>5</v>
      </c>
      <c r="F64" s="22" t="s">
        <v>14</v>
      </c>
      <c r="G64" s="22" t="s">
        <v>16</v>
      </c>
      <c r="H64" s="22" t="s">
        <v>17</v>
      </c>
      <c r="R64" s="30" t="s">
        <v>0</v>
      </c>
      <c r="S64" s="22" t="s">
        <v>1</v>
      </c>
      <c r="T64" s="30" t="s">
        <v>6</v>
      </c>
      <c r="U64" s="30" t="s">
        <v>5</v>
      </c>
      <c r="V64" s="22" t="s">
        <v>14</v>
      </c>
      <c r="W64" s="22" t="s">
        <v>16</v>
      </c>
      <c r="X64" s="22" t="s">
        <v>17</v>
      </c>
    </row>
    <row r="65" spans="2:24" x14ac:dyDescent="0.3">
      <c r="B65" s="30"/>
      <c r="C65" s="22"/>
      <c r="D65" s="30"/>
      <c r="E65" s="30"/>
      <c r="F65" s="22"/>
      <c r="G65" s="22"/>
      <c r="H65" s="22"/>
      <c r="R65" s="30"/>
      <c r="S65" s="22"/>
      <c r="T65" s="30"/>
      <c r="U65" s="30"/>
      <c r="V65" s="22"/>
      <c r="W65" s="22"/>
      <c r="X65" s="22"/>
    </row>
    <row r="66" spans="2:24" x14ac:dyDescent="0.3">
      <c r="B66" s="2"/>
      <c r="C66" s="2">
        <f>IF(ISERROR(VLOOKUP(B66,'Récap bâtiment'!$A$4:$O$153,2,FALSE))=TRUE,0,VLOOKUP(B66,'Récap bâtiment'!$A$4:$O$153,2,FALSE))</f>
        <v>0</v>
      </c>
      <c r="D66" s="2">
        <f>IF(ISERROR(VLOOKUP(B66,'Récap bâtiment'!$A$4:$O$153,3,FALSE))=TRUE,0,VLOOKUP(B66,'Récap bâtiment'!$A$4:$O$153,3,FALSE))</f>
        <v>0</v>
      </c>
      <c r="E66" s="2">
        <f>IF(ISERROR(VLOOKUP(B66,'Récap bâtiment'!$A$4:$O$153,4,FALSE))=TRUE,0,VLOOKUP(B66,'Récap bâtiment'!$A$4:$O$153,4,FALSE))</f>
        <v>0</v>
      </c>
      <c r="F66" s="2">
        <f>IF(ISERROR(VLOOKUP(B66,'Récap bâtiment'!$A$4:$O$153,13,FALSE))=TRUE,0,VLOOKUP(B66,'Récap bâtiment'!$A$4:$O$153,13,FALSE))</f>
        <v>0</v>
      </c>
      <c r="G66" s="2">
        <f>IF(ISERROR(VLOOKUP(B66,'Récap bâtiment'!$A$4:$O$153,14,FALSE))=TRUE,0,VLOOKUP(B66,'Récap bâtiment'!$A$4:$O$153,14,FALSE))</f>
        <v>0</v>
      </c>
      <c r="H66" s="2">
        <f>IF(ISERROR(VLOOKUP(B66,'Récap bâtiment'!$A$4:$O$153,15,FALSE))=TRUE,0,VLOOKUP(B66,'Récap bâtiment'!$A$4:$O$153,15,FALSE))</f>
        <v>0</v>
      </c>
      <c r="R66" s="2"/>
      <c r="S66" s="2">
        <f>IF(ISERROR(VLOOKUP(R66,'Récap bâtiment'!$A$4:$O$153,2,FALSE))=TRUE,0,VLOOKUP(R66,'Récap bâtiment'!$A$4:$O$153,2,FALSE))</f>
        <v>0</v>
      </c>
      <c r="T66" s="2">
        <f>IF(ISERROR(VLOOKUP(R66,'Récap bâtiment'!$A$4:$O$153,3,FALSE))=TRUE,0,VLOOKUP(R66,'Récap bâtiment'!$A$4:$O$153,3,FALSE))</f>
        <v>0</v>
      </c>
      <c r="U66" s="2">
        <f>IF(ISERROR(VLOOKUP(R66,'Récap bâtiment'!$A$4:$O$153,4,FALSE))=TRUE,0,VLOOKUP(R66,'Récap bâtiment'!$A$4:$O$153,4,FALSE))</f>
        <v>0</v>
      </c>
      <c r="V66" s="2">
        <f>IF(ISERROR(VLOOKUP(R66,'Récap bâtiment'!$A$4:$O$153,13,FALSE))=TRUE,0,VLOOKUP(R66,'Récap bâtiment'!$A$4:$O$153,13,FALSE))</f>
        <v>0</v>
      </c>
      <c r="W66" s="2">
        <f>IF(ISERROR(VLOOKUP(R66,'Récap bâtiment'!$A$4:$O$153,14,FALSE))=TRUE,0,VLOOKUP(R66,'Récap bâtiment'!$A$4:$O$153,14,FALSE))</f>
        <v>0</v>
      </c>
      <c r="X66" s="2">
        <f>IF(ISERROR(VLOOKUP(R66,'Récap bâtiment'!$A$4:$O$153,15,FALSE))=TRUE,0,VLOOKUP(R66,'Récap bâtiment'!$A$4:$O$153,15,FALSE))</f>
        <v>0</v>
      </c>
    </row>
    <row r="67" spans="2:24" x14ac:dyDescent="0.3">
      <c r="B67" s="2"/>
      <c r="C67" s="2">
        <f>IF(ISERROR(VLOOKUP(B67,'Récap bâtiment'!$A$4:$O$153,2,FALSE))=TRUE,0,VLOOKUP(B67,'Récap bâtiment'!$A$4:$O$153,2,FALSE))</f>
        <v>0</v>
      </c>
      <c r="D67" s="2">
        <f>IF(ISERROR(VLOOKUP(B67,'Récap bâtiment'!$A$4:$O$153,3,FALSE))=TRUE,0,VLOOKUP(B67,'Récap bâtiment'!$A$4:$O$153,3,FALSE))</f>
        <v>0</v>
      </c>
      <c r="E67" s="2">
        <f>IF(ISERROR(VLOOKUP(B67,'Récap bâtiment'!$A$4:$O$153,4,FALSE))=TRUE,0,VLOOKUP(B67,'Récap bâtiment'!$A$4:$O$153,4,FALSE))</f>
        <v>0</v>
      </c>
      <c r="F67" s="2">
        <f>IF(ISERROR(VLOOKUP(B67,'Récap bâtiment'!$A$4:$O$153,13,FALSE))=TRUE,0,VLOOKUP(B67,'Récap bâtiment'!$A$4:$O$153,13,FALSE))</f>
        <v>0</v>
      </c>
      <c r="G67" s="2">
        <f>IF(ISERROR(VLOOKUP(B67,'Récap bâtiment'!$A$4:$O$153,14,FALSE))=TRUE,0,VLOOKUP(B67,'Récap bâtiment'!$A$4:$O$153,14,FALSE))</f>
        <v>0</v>
      </c>
      <c r="H67" s="2">
        <f>IF(ISERROR(VLOOKUP(B67,'Récap bâtiment'!$A$4:$O$153,15,FALSE))=TRUE,0,VLOOKUP(B67,'Récap bâtiment'!$A$4:$O$153,15,FALSE))</f>
        <v>0</v>
      </c>
      <c r="R67" s="2"/>
      <c r="S67" s="2">
        <f>IF(ISERROR(VLOOKUP(R67,'Récap bâtiment'!$A$4:$O$153,2,FALSE))=TRUE,0,VLOOKUP(R67,'Récap bâtiment'!$A$4:$O$153,2,FALSE))</f>
        <v>0</v>
      </c>
      <c r="T67" s="2">
        <f>IF(ISERROR(VLOOKUP(R67,'Récap bâtiment'!$A$4:$O$153,3,FALSE))=TRUE,0,VLOOKUP(R67,'Récap bâtiment'!$A$4:$O$153,3,FALSE))</f>
        <v>0</v>
      </c>
      <c r="U67" s="2">
        <f>IF(ISERROR(VLOOKUP(R67,'Récap bâtiment'!$A$4:$O$153,4,FALSE))=TRUE,0,VLOOKUP(R67,'Récap bâtiment'!$A$4:$O$153,4,FALSE))</f>
        <v>0</v>
      </c>
      <c r="V67" s="2">
        <f>IF(ISERROR(VLOOKUP(R67,'Récap bâtiment'!$A$4:$O$153,13,FALSE))=TRUE,0,VLOOKUP(R67,'Récap bâtiment'!$A$4:$O$153,13,FALSE))</f>
        <v>0</v>
      </c>
      <c r="W67" s="2">
        <f>IF(ISERROR(VLOOKUP(R67,'Récap bâtiment'!$A$4:$O$153,14,FALSE))=TRUE,0,VLOOKUP(R67,'Récap bâtiment'!$A$4:$O$153,14,FALSE))</f>
        <v>0</v>
      </c>
      <c r="X67" s="2">
        <f>IF(ISERROR(VLOOKUP(R67,'Récap bâtiment'!$A$4:$O$153,15,FALSE))=TRUE,0,VLOOKUP(R67,'Récap bâtiment'!$A$4:$O$153,15,FALSE))</f>
        <v>0</v>
      </c>
    </row>
    <row r="68" spans="2:24" x14ac:dyDescent="0.3">
      <c r="B68" s="2"/>
      <c r="C68" s="2">
        <f>IF(ISERROR(VLOOKUP(B68,'Récap bâtiment'!$A$4:$O$153,2,FALSE))=TRUE,0,VLOOKUP(B68,'Récap bâtiment'!$A$4:$O$153,2,FALSE))</f>
        <v>0</v>
      </c>
      <c r="D68" s="2">
        <f>IF(ISERROR(VLOOKUP(B68,'Récap bâtiment'!$A$4:$O$153,3,FALSE))=TRUE,0,VLOOKUP(B68,'Récap bâtiment'!$A$4:$O$153,3,FALSE))</f>
        <v>0</v>
      </c>
      <c r="E68" s="2">
        <f>IF(ISERROR(VLOOKUP(B68,'Récap bâtiment'!$A$4:$O$153,4,FALSE))=TRUE,0,VLOOKUP(B68,'Récap bâtiment'!$A$4:$O$153,4,FALSE))</f>
        <v>0</v>
      </c>
      <c r="F68" s="2">
        <f>IF(ISERROR(VLOOKUP(B68,'Récap bâtiment'!$A$4:$O$153,13,FALSE))=TRUE,0,VLOOKUP(B68,'Récap bâtiment'!$A$4:$O$153,13,FALSE))</f>
        <v>0</v>
      </c>
      <c r="G68" s="2">
        <f>IF(ISERROR(VLOOKUP(B68,'Récap bâtiment'!$A$4:$O$153,14,FALSE))=TRUE,0,VLOOKUP(B68,'Récap bâtiment'!$A$4:$O$153,14,FALSE))</f>
        <v>0</v>
      </c>
      <c r="H68" s="2">
        <f>IF(ISERROR(VLOOKUP(B68,'Récap bâtiment'!$A$4:$O$153,15,FALSE))=TRUE,0,VLOOKUP(B68,'Récap bâtiment'!$A$4:$O$153,15,FALSE))</f>
        <v>0</v>
      </c>
      <c r="R68" s="2"/>
      <c r="S68" s="2">
        <f>IF(ISERROR(VLOOKUP(R68,'Récap bâtiment'!$A$4:$O$153,2,FALSE))=TRUE,0,VLOOKUP(R68,'Récap bâtiment'!$A$4:$O$153,2,FALSE))</f>
        <v>0</v>
      </c>
      <c r="T68" s="2">
        <f>IF(ISERROR(VLOOKUP(R68,'Récap bâtiment'!$A$4:$O$153,3,FALSE))=TRUE,0,VLOOKUP(R68,'Récap bâtiment'!$A$4:$O$153,3,FALSE))</f>
        <v>0</v>
      </c>
      <c r="U68" s="2">
        <f>IF(ISERROR(VLOOKUP(R68,'Récap bâtiment'!$A$4:$O$153,4,FALSE))=TRUE,0,VLOOKUP(R68,'Récap bâtiment'!$A$4:$O$153,4,FALSE))</f>
        <v>0</v>
      </c>
      <c r="V68" s="2">
        <f>IF(ISERROR(VLOOKUP(R68,'Récap bâtiment'!$A$4:$O$153,13,FALSE))=TRUE,0,VLOOKUP(R68,'Récap bâtiment'!$A$4:$O$153,13,FALSE))</f>
        <v>0</v>
      </c>
      <c r="W68" s="2">
        <f>IF(ISERROR(VLOOKUP(R68,'Récap bâtiment'!$A$4:$O$153,14,FALSE))=TRUE,0,VLOOKUP(R68,'Récap bâtiment'!$A$4:$O$153,14,FALSE))</f>
        <v>0</v>
      </c>
      <c r="X68" s="2">
        <f>IF(ISERROR(VLOOKUP(R68,'Récap bâtiment'!$A$4:$O$153,15,FALSE))=TRUE,0,VLOOKUP(R68,'Récap bâtiment'!$A$4:$O$153,15,FALSE))</f>
        <v>0</v>
      </c>
    </row>
    <row r="69" spans="2:24" x14ac:dyDescent="0.3">
      <c r="B69" s="2"/>
      <c r="C69" s="2">
        <f>IF(ISERROR(VLOOKUP(B69,'Récap bâtiment'!$A$4:$O$153,2,FALSE))=TRUE,0,VLOOKUP(B69,'Récap bâtiment'!$A$4:$O$153,2,FALSE))</f>
        <v>0</v>
      </c>
      <c r="D69" s="2">
        <f>IF(ISERROR(VLOOKUP(B69,'Récap bâtiment'!$A$4:$O$153,3,FALSE))=TRUE,0,VLOOKUP(B69,'Récap bâtiment'!$A$4:$O$153,3,FALSE))</f>
        <v>0</v>
      </c>
      <c r="E69" s="2">
        <f>IF(ISERROR(VLOOKUP(B69,'Récap bâtiment'!$A$4:$O$153,4,FALSE))=TRUE,0,VLOOKUP(B69,'Récap bâtiment'!$A$4:$O$153,4,FALSE))</f>
        <v>0</v>
      </c>
      <c r="F69" s="2">
        <f>IF(ISERROR(VLOOKUP(B69,'Récap bâtiment'!$A$4:$O$153,13,FALSE))=TRUE,0,VLOOKUP(B69,'Récap bâtiment'!$A$4:$O$153,13,FALSE))</f>
        <v>0</v>
      </c>
      <c r="G69" s="2">
        <f>IF(ISERROR(VLOOKUP(B69,'Récap bâtiment'!$A$4:$O$153,14,FALSE))=TRUE,0,VLOOKUP(B69,'Récap bâtiment'!$A$4:$O$153,14,FALSE))</f>
        <v>0</v>
      </c>
      <c r="H69" s="2">
        <f>IF(ISERROR(VLOOKUP(B69,'Récap bâtiment'!$A$4:$O$153,15,FALSE))=TRUE,0,VLOOKUP(B69,'Récap bâtiment'!$A$4:$O$153,15,FALSE))</f>
        <v>0</v>
      </c>
      <c r="R69" s="2"/>
      <c r="S69" s="2">
        <f>IF(ISERROR(VLOOKUP(R69,'Récap bâtiment'!$A$4:$O$153,2,FALSE))=TRUE,0,VLOOKUP(R69,'Récap bâtiment'!$A$4:$O$153,2,FALSE))</f>
        <v>0</v>
      </c>
      <c r="T69" s="2">
        <f>IF(ISERROR(VLOOKUP(R69,'Récap bâtiment'!$A$4:$O$153,3,FALSE))=TRUE,0,VLOOKUP(R69,'Récap bâtiment'!$A$4:$O$153,3,FALSE))</f>
        <v>0</v>
      </c>
      <c r="U69" s="2">
        <f>IF(ISERROR(VLOOKUP(R69,'Récap bâtiment'!$A$4:$O$153,4,FALSE))=TRUE,0,VLOOKUP(R69,'Récap bâtiment'!$A$4:$O$153,4,FALSE))</f>
        <v>0</v>
      </c>
      <c r="V69" s="2">
        <f>IF(ISERROR(VLOOKUP(R69,'Récap bâtiment'!$A$4:$O$153,13,FALSE))=TRUE,0,VLOOKUP(R69,'Récap bâtiment'!$A$4:$O$153,13,FALSE))</f>
        <v>0</v>
      </c>
      <c r="W69" s="2">
        <f>IF(ISERROR(VLOOKUP(R69,'Récap bâtiment'!$A$4:$O$153,14,FALSE))=TRUE,0,VLOOKUP(R69,'Récap bâtiment'!$A$4:$O$153,14,FALSE))</f>
        <v>0</v>
      </c>
      <c r="X69" s="2">
        <f>IF(ISERROR(VLOOKUP(R69,'Récap bâtiment'!$A$4:$O$153,15,FALSE))=TRUE,0,VLOOKUP(R69,'Récap bâtiment'!$A$4:$O$153,15,FALSE))</f>
        <v>0</v>
      </c>
    </row>
    <row r="70" spans="2:24" x14ac:dyDescent="0.3">
      <c r="B70" s="2"/>
      <c r="C70" s="2">
        <f>IF(ISERROR(VLOOKUP(B70,'Récap bâtiment'!$A$4:$O$153,2,FALSE))=TRUE,0,VLOOKUP(B70,'Récap bâtiment'!$A$4:$O$153,2,FALSE))</f>
        <v>0</v>
      </c>
      <c r="D70" s="2">
        <f>IF(ISERROR(VLOOKUP(B70,'Récap bâtiment'!$A$4:$O$153,3,FALSE))=TRUE,0,VLOOKUP(B70,'Récap bâtiment'!$A$4:$O$153,3,FALSE))</f>
        <v>0</v>
      </c>
      <c r="E70" s="2">
        <f>IF(ISERROR(VLOOKUP(B70,'Récap bâtiment'!$A$4:$O$153,4,FALSE))=TRUE,0,VLOOKUP(B70,'Récap bâtiment'!$A$4:$O$153,4,FALSE))</f>
        <v>0</v>
      </c>
      <c r="F70" s="2">
        <f>IF(ISERROR(VLOOKUP(B70,'Récap bâtiment'!$A$4:$O$153,13,FALSE))=TRUE,0,VLOOKUP(B70,'Récap bâtiment'!$A$4:$O$153,13,FALSE))</f>
        <v>0</v>
      </c>
      <c r="G70" s="2">
        <f>IF(ISERROR(VLOOKUP(B70,'Récap bâtiment'!$A$4:$O$153,14,FALSE))=TRUE,0,VLOOKUP(B70,'Récap bâtiment'!$A$4:$O$153,14,FALSE))</f>
        <v>0</v>
      </c>
      <c r="H70" s="2">
        <f>IF(ISERROR(VLOOKUP(B70,'Récap bâtiment'!$A$4:$O$153,15,FALSE))=TRUE,0,VLOOKUP(B70,'Récap bâtiment'!$A$4:$O$153,15,FALSE))</f>
        <v>0</v>
      </c>
      <c r="R70" s="2"/>
      <c r="S70" s="2">
        <f>IF(ISERROR(VLOOKUP(R70,'Récap bâtiment'!$A$4:$O$153,2,FALSE))=TRUE,0,VLOOKUP(R70,'Récap bâtiment'!$A$4:$O$153,2,FALSE))</f>
        <v>0</v>
      </c>
      <c r="T70" s="2">
        <f>IF(ISERROR(VLOOKUP(R70,'Récap bâtiment'!$A$4:$O$153,3,FALSE))=TRUE,0,VLOOKUP(R70,'Récap bâtiment'!$A$4:$O$153,3,FALSE))</f>
        <v>0</v>
      </c>
      <c r="U70" s="2">
        <f>IF(ISERROR(VLOOKUP(R70,'Récap bâtiment'!$A$4:$O$153,4,FALSE))=TRUE,0,VLOOKUP(R70,'Récap bâtiment'!$A$4:$O$153,4,FALSE))</f>
        <v>0</v>
      </c>
      <c r="V70" s="2">
        <f>IF(ISERROR(VLOOKUP(R70,'Récap bâtiment'!$A$4:$O$153,13,FALSE))=TRUE,0,VLOOKUP(R70,'Récap bâtiment'!$A$4:$O$153,13,FALSE))</f>
        <v>0</v>
      </c>
      <c r="W70" s="2">
        <f>IF(ISERROR(VLOOKUP(R70,'Récap bâtiment'!$A$4:$O$153,14,FALSE))=TRUE,0,VLOOKUP(R70,'Récap bâtiment'!$A$4:$O$153,14,FALSE))</f>
        <v>0</v>
      </c>
      <c r="X70" s="2">
        <f>IF(ISERROR(VLOOKUP(R70,'Récap bâtiment'!$A$4:$O$153,15,FALSE))=TRUE,0,VLOOKUP(R70,'Récap bâtiment'!$A$4:$O$153,15,FALSE))</f>
        <v>0</v>
      </c>
    </row>
    <row r="71" spans="2:24" x14ac:dyDescent="0.3">
      <c r="B71" s="2"/>
      <c r="C71" s="2">
        <f>IF(ISERROR(VLOOKUP(B71,'Récap bâtiment'!$A$4:$O$153,2,FALSE))=TRUE,0,VLOOKUP(B71,'Récap bâtiment'!$A$4:$O$153,2,FALSE))</f>
        <v>0</v>
      </c>
      <c r="D71" s="2">
        <f>IF(ISERROR(VLOOKUP(B71,'Récap bâtiment'!$A$4:$O$153,3,FALSE))=TRUE,0,VLOOKUP(B71,'Récap bâtiment'!$A$4:$O$153,3,FALSE))</f>
        <v>0</v>
      </c>
      <c r="E71" s="2">
        <f>IF(ISERROR(VLOOKUP(B71,'Récap bâtiment'!$A$4:$O$153,4,FALSE))=TRUE,0,VLOOKUP(B71,'Récap bâtiment'!$A$4:$O$153,4,FALSE))</f>
        <v>0</v>
      </c>
      <c r="F71" s="2">
        <f>IF(ISERROR(VLOOKUP(B71,'Récap bâtiment'!$A$4:$O$153,13,FALSE))=TRUE,0,VLOOKUP(B71,'Récap bâtiment'!$A$4:$O$153,13,FALSE))</f>
        <v>0</v>
      </c>
      <c r="G71" s="2">
        <f>IF(ISERROR(VLOOKUP(B71,'Récap bâtiment'!$A$4:$O$153,14,FALSE))=TRUE,0,VLOOKUP(B71,'Récap bâtiment'!$A$4:$O$153,14,FALSE))</f>
        <v>0</v>
      </c>
      <c r="H71" s="2">
        <f>IF(ISERROR(VLOOKUP(B71,'Récap bâtiment'!$A$4:$O$153,15,FALSE))=TRUE,0,VLOOKUP(B71,'Récap bâtiment'!$A$4:$O$153,15,FALSE))</f>
        <v>0</v>
      </c>
      <c r="R71" s="2"/>
      <c r="S71" s="2">
        <f>IF(ISERROR(VLOOKUP(R71,'Récap bâtiment'!$A$4:$O$153,2,FALSE))=TRUE,0,VLOOKUP(R71,'Récap bâtiment'!$A$4:$O$153,2,FALSE))</f>
        <v>0</v>
      </c>
      <c r="T71" s="2">
        <f>IF(ISERROR(VLOOKUP(R71,'Récap bâtiment'!$A$4:$O$153,3,FALSE))=TRUE,0,VLOOKUP(R71,'Récap bâtiment'!$A$4:$O$153,3,FALSE))</f>
        <v>0</v>
      </c>
      <c r="U71" s="2">
        <f>IF(ISERROR(VLOOKUP(R71,'Récap bâtiment'!$A$4:$O$153,4,FALSE))=TRUE,0,VLOOKUP(R71,'Récap bâtiment'!$A$4:$O$153,4,FALSE))</f>
        <v>0</v>
      </c>
      <c r="V71" s="2">
        <f>IF(ISERROR(VLOOKUP(R71,'Récap bâtiment'!$A$4:$O$153,13,FALSE))=TRUE,0,VLOOKUP(R71,'Récap bâtiment'!$A$4:$O$153,13,FALSE))</f>
        <v>0</v>
      </c>
      <c r="W71" s="2">
        <f>IF(ISERROR(VLOOKUP(R71,'Récap bâtiment'!$A$4:$O$153,14,FALSE))=TRUE,0,VLOOKUP(R71,'Récap bâtiment'!$A$4:$O$153,14,FALSE))</f>
        <v>0</v>
      </c>
      <c r="X71" s="2">
        <f>IF(ISERROR(VLOOKUP(R71,'Récap bâtiment'!$A$4:$O$153,15,FALSE))=TRUE,0,VLOOKUP(R71,'Récap bâtiment'!$A$4:$O$153,15,FALSE))</f>
        <v>0</v>
      </c>
    </row>
    <row r="72" spans="2:24" x14ac:dyDescent="0.3">
      <c r="B72" s="2"/>
      <c r="C72" s="2">
        <f>IF(ISERROR(VLOOKUP(B72,'Récap bâtiment'!$A$4:$O$153,2,FALSE))=TRUE,0,VLOOKUP(B72,'Récap bâtiment'!$A$4:$O$153,2,FALSE))</f>
        <v>0</v>
      </c>
      <c r="D72" s="2">
        <f>IF(ISERROR(VLOOKUP(B72,'Récap bâtiment'!$A$4:$O$153,3,FALSE))=TRUE,0,VLOOKUP(B72,'Récap bâtiment'!$A$4:$O$153,3,FALSE))</f>
        <v>0</v>
      </c>
      <c r="E72" s="2">
        <f>IF(ISERROR(VLOOKUP(B72,'Récap bâtiment'!$A$4:$O$153,4,FALSE))=TRUE,0,VLOOKUP(B72,'Récap bâtiment'!$A$4:$O$153,4,FALSE))</f>
        <v>0</v>
      </c>
      <c r="F72" s="2">
        <f>IF(ISERROR(VLOOKUP(B72,'Récap bâtiment'!$A$4:$O$153,13,FALSE))=TRUE,0,VLOOKUP(B72,'Récap bâtiment'!$A$4:$O$153,13,FALSE))</f>
        <v>0</v>
      </c>
      <c r="G72" s="2">
        <f>IF(ISERROR(VLOOKUP(B72,'Récap bâtiment'!$A$4:$O$153,14,FALSE))=TRUE,0,VLOOKUP(B72,'Récap bâtiment'!$A$4:$O$153,14,FALSE))</f>
        <v>0</v>
      </c>
      <c r="H72" s="2">
        <f>IF(ISERROR(VLOOKUP(B72,'Récap bâtiment'!$A$4:$O$153,15,FALSE))=TRUE,0,VLOOKUP(B72,'Récap bâtiment'!$A$4:$O$153,15,FALSE))</f>
        <v>0</v>
      </c>
      <c r="R72" s="2"/>
      <c r="S72" s="2">
        <f>IF(ISERROR(VLOOKUP(R72,'Récap bâtiment'!$A$4:$O$153,2,FALSE))=TRUE,0,VLOOKUP(R72,'Récap bâtiment'!$A$4:$O$153,2,FALSE))</f>
        <v>0</v>
      </c>
      <c r="T72" s="2">
        <f>IF(ISERROR(VLOOKUP(R72,'Récap bâtiment'!$A$4:$O$153,3,FALSE))=TRUE,0,VLOOKUP(R72,'Récap bâtiment'!$A$4:$O$153,3,FALSE))</f>
        <v>0</v>
      </c>
      <c r="U72" s="2">
        <f>IF(ISERROR(VLOOKUP(R72,'Récap bâtiment'!$A$4:$O$153,4,FALSE))=TRUE,0,VLOOKUP(R72,'Récap bâtiment'!$A$4:$O$153,4,FALSE))</f>
        <v>0</v>
      </c>
      <c r="V72" s="2">
        <f>IF(ISERROR(VLOOKUP(R72,'Récap bâtiment'!$A$4:$O$153,13,FALSE))=TRUE,0,VLOOKUP(R72,'Récap bâtiment'!$A$4:$O$153,13,FALSE))</f>
        <v>0</v>
      </c>
      <c r="W72" s="2">
        <f>IF(ISERROR(VLOOKUP(R72,'Récap bâtiment'!$A$4:$O$153,14,FALSE))=TRUE,0,VLOOKUP(R72,'Récap bâtiment'!$A$4:$O$153,14,FALSE))</f>
        <v>0</v>
      </c>
      <c r="X72" s="2">
        <f>IF(ISERROR(VLOOKUP(R72,'Récap bâtiment'!$A$4:$O$153,15,FALSE))=TRUE,0,VLOOKUP(R72,'Récap bâtiment'!$A$4:$O$153,15,FALSE))</f>
        <v>0</v>
      </c>
    </row>
    <row r="73" spans="2:24" x14ac:dyDescent="0.3">
      <c r="B73" s="2"/>
      <c r="C73" s="2">
        <f>IF(ISERROR(VLOOKUP(B73,'Récap bâtiment'!$A$4:$O$153,2,FALSE))=TRUE,0,VLOOKUP(B73,'Récap bâtiment'!$A$4:$O$153,2,FALSE))</f>
        <v>0</v>
      </c>
      <c r="D73" s="2">
        <f>IF(ISERROR(VLOOKUP(B73,'Récap bâtiment'!$A$4:$O$153,3,FALSE))=TRUE,0,VLOOKUP(B73,'Récap bâtiment'!$A$4:$O$153,3,FALSE))</f>
        <v>0</v>
      </c>
      <c r="E73" s="2">
        <f>IF(ISERROR(VLOOKUP(B73,'Récap bâtiment'!$A$4:$O$153,4,FALSE))=TRUE,0,VLOOKUP(B73,'Récap bâtiment'!$A$4:$O$153,4,FALSE))</f>
        <v>0</v>
      </c>
      <c r="F73" s="2">
        <f>IF(ISERROR(VLOOKUP(B73,'Récap bâtiment'!$A$4:$O$153,13,FALSE))=TRUE,0,VLOOKUP(B73,'Récap bâtiment'!$A$4:$O$153,13,FALSE))</f>
        <v>0</v>
      </c>
      <c r="G73" s="2">
        <f>IF(ISERROR(VLOOKUP(B73,'Récap bâtiment'!$A$4:$O$153,14,FALSE))=TRUE,0,VLOOKUP(B73,'Récap bâtiment'!$A$4:$O$153,14,FALSE))</f>
        <v>0</v>
      </c>
      <c r="H73" s="2">
        <f>IF(ISERROR(VLOOKUP(B73,'Récap bâtiment'!$A$4:$O$153,15,FALSE))=TRUE,0,VLOOKUP(B73,'Récap bâtiment'!$A$4:$O$153,15,FALSE))</f>
        <v>0</v>
      </c>
      <c r="R73" s="2"/>
      <c r="S73" s="2">
        <f>IF(ISERROR(VLOOKUP(R73,'Récap bâtiment'!$A$4:$O$153,2,FALSE))=TRUE,0,VLOOKUP(R73,'Récap bâtiment'!$A$4:$O$153,2,FALSE))</f>
        <v>0</v>
      </c>
      <c r="T73" s="2">
        <f>IF(ISERROR(VLOOKUP(R73,'Récap bâtiment'!$A$4:$O$153,3,FALSE))=TRUE,0,VLOOKUP(R73,'Récap bâtiment'!$A$4:$O$153,3,FALSE))</f>
        <v>0</v>
      </c>
      <c r="U73" s="2">
        <f>IF(ISERROR(VLOOKUP(R73,'Récap bâtiment'!$A$4:$O$153,4,FALSE))=TRUE,0,VLOOKUP(R73,'Récap bâtiment'!$A$4:$O$153,4,FALSE))</f>
        <v>0</v>
      </c>
      <c r="V73" s="2">
        <f>IF(ISERROR(VLOOKUP(R73,'Récap bâtiment'!$A$4:$O$153,13,FALSE))=TRUE,0,VLOOKUP(R73,'Récap bâtiment'!$A$4:$O$153,13,FALSE))</f>
        <v>0</v>
      </c>
      <c r="W73" s="2">
        <f>IF(ISERROR(VLOOKUP(R73,'Récap bâtiment'!$A$4:$O$153,14,FALSE))=TRUE,0,VLOOKUP(R73,'Récap bâtiment'!$A$4:$O$153,14,FALSE))</f>
        <v>0</v>
      </c>
      <c r="X73" s="2">
        <f>IF(ISERROR(VLOOKUP(R73,'Récap bâtiment'!$A$4:$O$153,15,FALSE))=TRUE,0,VLOOKUP(R73,'Récap bâtiment'!$A$4:$O$153,15,FALSE))</f>
        <v>0</v>
      </c>
    </row>
    <row r="74" spans="2:24" x14ac:dyDescent="0.3">
      <c r="B74" s="2"/>
      <c r="C74" s="2">
        <f>IF(ISERROR(VLOOKUP(B74,'Récap bâtiment'!$A$4:$O$153,2,FALSE))=TRUE,0,VLOOKUP(B74,'Récap bâtiment'!$A$4:$O$153,2,FALSE))</f>
        <v>0</v>
      </c>
      <c r="D74" s="2">
        <f>IF(ISERROR(VLOOKUP(B74,'Récap bâtiment'!$A$4:$O$153,3,FALSE))=TRUE,0,VLOOKUP(B74,'Récap bâtiment'!$A$4:$O$153,3,FALSE))</f>
        <v>0</v>
      </c>
      <c r="E74" s="2">
        <f>IF(ISERROR(VLOOKUP(B74,'Récap bâtiment'!$A$4:$O$153,4,FALSE))=TRUE,0,VLOOKUP(B74,'Récap bâtiment'!$A$4:$O$153,4,FALSE))</f>
        <v>0</v>
      </c>
      <c r="F74" s="2">
        <f>IF(ISERROR(VLOOKUP(B74,'Récap bâtiment'!$A$4:$O$153,13,FALSE))=TRUE,0,VLOOKUP(B74,'Récap bâtiment'!$A$4:$O$153,13,FALSE))</f>
        <v>0</v>
      </c>
      <c r="G74" s="2">
        <f>IF(ISERROR(VLOOKUP(B74,'Récap bâtiment'!$A$4:$O$153,14,FALSE))=TRUE,0,VLOOKUP(B74,'Récap bâtiment'!$A$4:$O$153,14,FALSE))</f>
        <v>0</v>
      </c>
      <c r="H74" s="2">
        <f>IF(ISERROR(VLOOKUP(B74,'Récap bâtiment'!$A$4:$O$153,15,FALSE))=TRUE,0,VLOOKUP(B74,'Récap bâtiment'!$A$4:$O$153,15,FALSE))</f>
        <v>0</v>
      </c>
      <c r="R74" s="2"/>
      <c r="S74" s="2">
        <f>IF(ISERROR(VLOOKUP(R74,'Récap bâtiment'!$A$4:$O$153,2,FALSE))=TRUE,0,VLOOKUP(R74,'Récap bâtiment'!$A$4:$O$153,2,FALSE))</f>
        <v>0</v>
      </c>
      <c r="T74" s="2">
        <f>IF(ISERROR(VLOOKUP(R74,'Récap bâtiment'!$A$4:$O$153,3,FALSE))=TRUE,0,VLOOKUP(R74,'Récap bâtiment'!$A$4:$O$153,3,FALSE))</f>
        <v>0</v>
      </c>
      <c r="U74" s="2">
        <f>IF(ISERROR(VLOOKUP(R74,'Récap bâtiment'!$A$4:$O$153,4,FALSE))=TRUE,0,VLOOKUP(R74,'Récap bâtiment'!$A$4:$O$153,4,FALSE))</f>
        <v>0</v>
      </c>
      <c r="V74" s="2">
        <f>IF(ISERROR(VLOOKUP(R74,'Récap bâtiment'!$A$4:$O$153,13,FALSE))=TRUE,0,VLOOKUP(R74,'Récap bâtiment'!$A$4:$O$153,13,FALSE))</f>
        <v>0</v>
      </c>
      <c r="W74" s="2">
        <f>IF(ISERROR(VLOOKUP(R74,'Récap bâtiment'!$A$4:$O$153,14,FALSE))=TRUE,0,VLOOKUP(R74,'Récap bâtiment'!$A$4:$O$153,14,FALSE))</f>
        <v>0</v>
      </c>
      <c r="X74" s="2">
        <f>IF(ISERROR(VLOOKUP(R74,'Récap bâtiment'!$A$4:$O$153,15,FALSE))=TRUE,0,VLOOKUP(R74,'Récap bâtiment'!$A$4:$O$153,15,FALSE))</f>
        <v>0</v>
      </c>
    </row>
    <row r="75" spans="2:24" x14ac:dyDescent="0.3">
      <c r="B75" s="2"/>
      <c r="C75" s="2">
        <f>IF(ISERROR(VLOOKUP(B75,'Récap bâtiment'!$A$4:$O$153,2,FALSE))=TRUE,0,VLOOKUP(B75,'Récap bâtiment'!$A$4:$O$153,2,FALSE))</f>
        <v>0</v>
      </c>
      <c r="D75" s="2">
        <f>IF(ISERROR(VLOOKUP(B75,'Récap bâtiment'!$A$4:$O$153,3,FALSE))=TRUE,0,VLOOKUP(B75,'Récap bâtiment'!$A$4:$O$153,3,FALSE))</f>
        <v>0</v>
      </c>
      <c r="E75" s="2">
        <f>IF(ISERROR(VLOOKUP(B75,'Récap bâtiment'!$A$4:$O$153,4,FALSE))=TRUE,0,VLOOKUP(B75,'Récap bâtiment'!$A$4:$O$153,4,FALSE))</f>
        <v>0</v>
      </c>
      <c r="F75" s="2">
        <f>IF(ISERROR(VLOOKUP(B75,'Récap bâtiment'!$A$4:$O$153,13,FALSE))=TRUE,0,VLOOKUP(B75,'Récap bâtiment'!$A$4:$O$153,13,FALSE))</f>
        <v>0</v>
      </c>
      <c r="G75" s="2">
        <f>IF(ISERROR(VLOOKUP(B75,'Récap bâtiment'!$A$4:$O$153,14,FALSE))=TRUE,0,VLOOKUP(B75,'Récap bâtiment'!$A$4:$O$153,14,FALSE))</f>
        <v>0</v>
      </c>
      <c r="H75" s="2">
        <f>IF(ISERROR(VLOOKUP(B75,'Récap bâtiment'!$A$4:$O$153,15,FALSE))=TRUE,0,VLOOKUP(B75,'Récap bâtiment'!$A$4:$O$153,15,FALSE))</f>
        <v>0</v>
      </c>
      <c r="R75" s="2"/>
      <c r="S75" s="2">
        <f>IF(ISERROR(VLOOKUP(R75,'Récap bâtiment'!$A$4:$O$153,2,FALSE))=TRUE,0,VLOOKUP(R75,'Récap bâtiment'!$A$4:$O$153,2,FALSE))</f>
        <v>0</v>
      </c>
      <c r="T75" s="2">
        <f>IF(ISERROR(VLOOKUP(R75,'Récap bâtiment'!$A$4:$O$153,3,FALSE))=TRUE,0,VLOOKUP(R75,'Récap bâtiment'!$A$4:$O$153,3,FALSE))</f>
        <v>0</v>
      </c>
      <c r="U75" s="2">
        <f>IF(ISERROR(VLOOKUP(R75,'Récap bâtiment'!$A$4:$O$153,4,FALSE))=TRUE,0,VLOOKUP(R75,'Récap bâtiment'!$A$4:$O$153,4,FALSE))</f>
        <v>0</v>
      </c>
      <c r="V75" s="2">
        <f>IF(ISERROR(VLOOKUP(R75,'Récap bâtiment'!$A$4:$O$153,13,FALSE))=TRUE,0,VLOOKUP(R75,'Récap bâtiment'!$A$4:$O$153,13,FALSE))</f>
        <v>0</v>
      </c>
      <c r="W75" s="2">
        <f>IF(ISERROR(VLOOKUP(R75,'Récap bâtiment'!$A$4:$O$153,14,FALSE))=TRUE,0,VLOOKUP(R75,'Récap bâtiment'!$A$4:$O$153,14,FALSE))</f>
        <v>0</v>
      </c>
      <c r="X75" s="2">
        <f>IF(ISERROR(VLOOKUP(R75,'Récap bâtiment'!$A$4:$O$153,15,FALSE))=TRUE,0,VLOOKUP(R75,'Récap bâtiment'!$A$4:$O$153,15,FALSE))</f>
        <v>0</v>
      </c>
    </row>
    <row r="76" spans="2:24" x14ac:dyDescent="0.3">
      <c r="B76" s="2"/>
      <c r="C76" s="2">
        <f>IF(ISERROR(VLOOKUP(B76,'Récap bâtiment'!$A$4:$O$153,2,FALSE))=TRUE,0,VLOOKUP(B76,'Récap bâtiment'!$A$4:$O$153,2,FALSE))</f>
        <v>0</v>
      </c>
      <c r="D76" s="2">
        <f>IF(ISERROR(VLOOKUP(B76,'Récap bâtiment'!$A$4:$O$153,3,FALSE))=TRUE,0,VLOOKUP(B76,'Récap bâtiment'!$A$4:$O$153,3,FALSE))</f>
        <v>0</v>
      </c>
      <c r="E76" s="2">
        <f>IF(ISERROR(VLOOKUP(B76,'Récap bâtiment'!$A$4:$O$153,4,FALSE))=TRUE,0,VLOOKUP(B76,'Récap bâtiment'!$A$4:$O$153,4,FALSE))</f>
        <v>0</v>
      </c>
      <c r="F76" s="2">
        <f>IF(ISERROR(VLOOKUP(B76,'Récap bâtiment'!$A$4:$O$153,13,FALSE))=TRUE,0,VLOOKUP(B76,'Récap bâtiment'!$A$4:$O$153,13,FALSE))</f>
        <v>0</v>
      </c>
      <c r="G76" s="2">
        <f>IF(ISERROR(VLOOKUP(B76,'Récap bâtiment'!$A$4:$O$153,14,FALSE))=TRUE,0,VLOOKUP(B76,'Récap bâtiment'!$A$4:$O$153,14,FALSE))</f>
        <v>0</v>
      </c>
      <c r="H76" s="2">
        <f>IF(ISERROR(VLOOKUP(B76,'Récap bâtiment'!$A$4:$O$153,15,FALSE))=TRUE,0,VLOOKUP(B76,'Récap bâtiment'!$A$4:$O$153,15,FALSE))</f>
        <v>0</v>
      </c>
      <c r="R76" s="2"/>
      <c r="S76" s="2">
        <f>IF(ISERROR(VLOOKUP(R76,'Récap bâtiment'!$A$4:$O$153,2,FALSE))=TRUE,0,VLOOKUP(R76,'Récap bâtiment'!$A$4:$O$153,2,FALSE))</f>
        <v>0</v>
      </c>
      <c r="T76" s="2">
        <f>IF(ISERROR(VLOOKUP(R76,'Récap bâtiment'!$A$4:$O$153,3,FALSE))=TRUE,0,VLOOKUP(R76,'Récap bâtiment'!$A$4:$O$153,3,FALSE))</f>
        <v>0</v>
      </c>
      <c r="U76" s="2">
        <f>IF(ISERROR(VLOOKUP(R76,'Récap bâtiment'!$A$4:$O$153,4,FALSE))=TRUE,0,VLOOKUP(R76,'Récap bâtiment'!$A$4:$O$153,4,FALSE))</f>
        <v>0</v>
      </c>
      <c r="V76" s="2">
        <f>IF(ISERROR(VLOOKUP(R76,'Récap bâtiment'!$A$4:$O$153,13,FALSE))=TRUE,0,VLOOKUP(R76,'Récap bâtiment'!$A$4:$O$153,13,FALSE))</f>
        <v>0</v>
      </c>
      <c r="W76" s="2">
        <f>IF(ISERROR(VLOOKUP(R76,'Récap bâtiment'!$A$4:$O$153,14,FALSE))=TRUE,0,VLOOKUP(R76,'Récap bâtiment'!$A$4:$O$153,14,FALSE))</f>
        <v>0</v>
      </c>
      <c r="X76" s="2">
        <f>IF(ISERROR(VLOOKUP(R76,'Récap bâtiment'!$A$4:$O$153,15,FALSE))=TRUE,0,VLOOKUP(R76,'Récap bâtiment'!$A$4:$O$153,15,FALSE))</f>
        <v>0</v>
      </c>
    </row>
    <row r="77" spans="2:24" x14ac:dyDescent="0.3">
      <c r="B77" s="2"/>
      <c r="C77" s="2">
        <f>IF(ISERROR(VLOOKUP(B77,'Récap bâtiment'!$A$4:$O$153,2,FALSE))=TRUE,0,VLOOKUP(B77,'Récap bâtiment'!$A$4:$O$153,2,FALSE))</f>
        <v>0</v>
      </c>
      <c r="D77" s="2">
        <f>IF(ISERROR(VLOOKUP(B77,'Récap bâtiment'!$A$4:$O$153,3,FALSE))=TRUE,0,VLOOKUP(B77,'Récap bâtiment'!$A$4:$O$153,3,FALSE))</f>
        <v>0</v>
      </c>
      <c r="E77" s="2">
        <f>IF(ISERROR(VLOOKUP(B77,'Récap bâtiment'!$A$4:$O$153,4,FALSE))=TRUE,0,VLOOKUP(B77,'Récap bâtiment'!$A$4:$O$153,4,FALSE))</f>
        <v>0</v>
      </c>
      <c r="F77" s="2">
        <f>IF(ISERROR(VLOOKUP(B77,'Récap bâtiment'!$A$4:$O$153,13,FALSE))=TRUE,0,VLOOKUP(B77,'Récap bâtiment'!$A$4:$O$153,13,FALSE))</f>
        <v>0</v>
      </c>
      <c r="G77" s="2">
        <f>IF(ISERROR(VLOOKUP(B77,'Récap bâtiment'!$A$4:$O$153,14,FALSE))=TRUE,0,VLOOKUP(B77,'Récap bâtiment'!$A$4:$O$153,14,FALSE))</f>
        <v>0</v>
      </c>
      <c r="H77" s="2">
        <f>IF(ISERROR(VLOOKUP(B77,'Récap bâtiment'!$A$4:$O$153,15,FALSE))=TRUE,0,VLOOKUP(B77,'Récap bâtiment'!$A$4:$O$153,15,FALSE))</f>
        <v>0</v>
      </c>
      <c r="R77" s="2"/>
      <c r="S77" s="2">
        <f>IF(ISERROR(VLOOKUP(R77,'Récap bâtiment'!$A$4:$O$153,2,FALSE))=TRUE,0,VLOOKUP(R77,'Récap bâtiment'!$A$4:$O$153,2,FALSE))</f>
        <v>0</v>
      </c>
      <c r="T77" s="2">
        <f>IF(ISERROR(VLOOKUP(R77,'Récap bâtiment'!$A$4:$O$153,3,FALSE))=TRUE,0,VLOOKUP(R77,'Récap bâtiment'!$A$4:$O$153,3,FALSE))</f>
        <v>0</v>
      </c>
      <c r="U77" s="2">
        <f>IF(ISERROR(VLOOKUP(R77,'Récap bâtiment'!$A$4:$O$153,4,FALSE))=TRUE,0,VLOOKUP(R77,'Récap bâtiment'!$A$4:$O$153,4,FALSE))</f>
        <v>0</v>
      </c>
      <c r="V77" s="2">
        <f>IF(ISERROR(VLOOKUP(R77,'Récap bâtiment'!$A$4:$O$153,13,FALSE))=TRUE,0,VLOOKUP(R77,'Récap bâtiment'!$A$4:$O$153,13,FALSE))</f>
        <v>0</v>
      </c>
      <c r="W77" s="2">
        <f>IF(ISERROR(VLOOKUP(R77,'Récap bâtiment'!$A$4:$O$153,14,FALSE))=TRUE,0,VLOOKUP(R77,'Récap bâtiment'!$A$4:$O$153,14,FALSE))</f>
        <v>0</v>
      </c>
      <c r="X77" s="2">
        <f>IF(ISERROR(VLOOKUP(R77,'Récap bâtiment'!$A$4:$O$153,15,FALSE))=TRUE,0,VLOOKUP(R77,'Récap bâtiment'!$A$4:$O$153,15,FALSE))</f>
        <v>0</v>
      </c>
    </row>
    <row r="78" spans="2:24" x14ac:dyDescent="0.3">
      <c r="B78" s="2"/>
      <c r="C78" s="2">
        <f>IF(ISERROR(VLOOKUP(B78,'Récap bâtiment'!$A$4:$O$153,2,FALSE))=TRUE,0,VLOOKUP(B78,'Récap bâtiment'!$A$4:$O$153,2,FALSE))</f>
        <v>0</v>
      </c>
      <c r="D78" s="2">
        <f>IF(ISERROR(VLOOKUP(B78,'Récap bâtiment'!$A$4:$O$153,3,FALSE))=TRUE,0,VLOOKUP(B78,'Récap bâtiment'!$A$4:$O$153,3,FALSE))</f>
        <v>0</v>
      </c>
      <c r="E78" s="2">
        <f>IF(ISERROR(VLOOKUP(B78,'Récap bâtiment'!$A$4:$O$153,4,FALSE))=TRUE,0,VLOOKUP(B78,'Récap bâtiment'!$A$4:$O$153,4,FALSE))</f>
        <v>0</v>
      </c>
      <c r="F78" s="2">
        <f>IF(ISERROR(VLOOKUP(B78,'Récap bâtiment'!$A$4:$O$153,13,FALSE))=TRUE,0,VLOOKUP(B78,'Récap bâtiment'!$A$4:$O$153,13,FALSE))</f>
        <v>0</v>
      </c>
      <c r="G78" s="2">
        <f>IF(ISERROR(VLOOKUP(B78,'Récap bâtiment'!$A$4:$O$153,14,FALSE))=TRUE,0,VLOOKUP(B78,'Récap bâtiment'!$A$4:$O$153,14,FALSE))</f>
        <v>0</v>
      </c>
      <c r="H78" s="2">
        <f>IF(ISERROR(VLOOKUP(B78,'Récap bâtiment'!$A$4:$O$153,15,FALSE))=TRUE,0,VLOOKUP(B78,'Récap bâtiment'!$A$4:$O$153,15,FALSE))</f>
        <v>0</v>
      </c>
      <c r="R78" s="2"/>
      <c r="S78" s="2">
        <f>IF(ISERROR(VLOOKUP(R78,'Récap bâtiment'!$A$4:$O$153,2,FALSE))=TRUE,0,VLOOKUP(R78,'Récap bâtiment'!$A$4:$O$153,2,FALSE))</f>
        <v>0</v>
      </c>
      <c r="T78" s="2">
        <f>IF(ISERROR(VLOOKUP(R78,'Récap bâtiment'!$A$4:$O$153,3,FALSE))=TRUE,0,VLOOKUP(R78,'Récap bâtiment'!$A$4:$O$153,3,FALSE))</f>
        <v>0</v>
      </c>
      <c r="U78" s="2">
        <f>IF(ISERROR(VLOOKUP(R78,'Récap bâtiment'!$A$4:$O$153,4,FALSE))=TRUE,0,VLOOKUP(R78,'Récap bâtiment'!$A$4:$O$153,4,FALSE))</f>
        <v>0</v>
      </c>
      <c r="V78" s="2">
        <f>IF(ISERROR(VLOOKUP(R78,'Récap bâtiment'!$A$4:$O$153,13,FALSE))=TRUE,0,VLOOKUP(R78,'Récap bâtiment'!$A$4:$O$153,13,FALSE))</f>
        <v>0</v>
      </c>
      <c r="W78" s="2">
        <f>IF(ISERROR(VLOOKUP(R78,'Récap bâtiment'!$A$4:$O$153,14,FALSE))=TRUE,0,VLOOKUP(R78,'Récap bâtiment'!$A$4:$O$153,14,FALSE))</f>
        <v>0</v>
      </c>
      <c r="X78" s="2">
        <f>IF(ISERROR(VLOOKUP(R78,'Récap bâtiment'!$A$4:$O$153,15,FALSE))=TRUE,0,VLOOKUP(R78,'Récap bâtiment'!$A$4:$O$153,15,FALSE))</f>
        <v>0</v>
      </c>
    </row>
    <row r="79" spans="2:24" x14ac:dyDescent="0.3">
      <c r="B79" s="2"/>
      <c r="C79" s="2">
        <f>IF(ISERROR(VLOOKUP(B79,'Récap bâtiment'!$A$4:$O$153,2,FALSE))=TRUE,0,VLOOKUP(B79,'Récap bâtiment'!$A$4:$O$153,2,FALSE))</f>
        <v>0</v>
      </c>
      <c r="D79" s="2">
        <f>IF(ISERROR(VLOOKUP(B79,'Récap bâtiment'!$A$4:$O$153,3,FALSE))=TRUE,0,VLOOKUP(B79,'Récap bâtiment'!$A$4:$O$153,3,FALSE))</f>
        <v>0</v>
      </c>
      <c r="E79" s="2">
        <f>IF(ISERROR(VLOOKUP(B79,'Récap bâtiment'!$A$4:$O$153,4,FALSE))=TRUE,0,VLOOKUP(B79,'Récap bâtiment'!$A$4:$O$153,4,FALSE))</f>
        <v>0</v>
      </c>
      <c r="F79" s="2">
        <f>IF(ISERROR(VLOOKUP(B79,'Récap bâtiment'!$A$4:$O$153,13,FALSE))=TRUE,0,VLOOKUP(B79,'Récap bâtiment'!$A$4:$O$153,13,FALSE))</f>
        <v>0</v>
      </c>
      <c r="G79" s="2">
        <f>IF(ISERROR(VLOOKUP(B79,'Récap bâtiment'!$A$4:$O$153,14,FALSE))=TRUE,0,VLOOKUP(B79,'Récap bâtiment'!$A$4:$O$153,14,FALSE))</f>
        <v>0</v>
      </c>
      <c r="H79" s="2">
        <f>IF(ISERROR(VLOOKUP(B79,'Récap bâtiment'!$A$4:$O$153,15,FALSE))=TRUE,0,VLOOKUP(B79,'Récap bâtiment'!$A$4:$O$153,15,FALSE))</f>
        <v>0</v>
      </c>
      <c r="R79" s="2"/>
      <c r="S79" s="2">
        <f>IF(ISERROR(VLOOKUP(R79,'Récap bâtiment'!$A$4:$O$153,2,FALSE))=TRUE,0,VLOOKUP(R79,'Récap bâtiment'!$A$4:$O$153,2,FALSE))</f>
        <v>0</v>
      </c>
      <c r="T79" s="2">
        <f>IF(ISERROR(VLOOKUP(R79,'Récap bâtiment'!$A$4:$O$153,3,FALSE))=TRUE,0,VLOOKUP(R79,'Récap bâtiment'!$A$4:$O$153,3,FALSE))</f>
        <v>0</v>
      </c>
      <c r="U79" s="2">
        <f>IF(ISERROR(VLOOKUP(R79,'Récap bâtiment'!$A$4:$O$153,4,FALSE))=TRUE,0,VLOOKUP(R79,'Récap bâtiment'!$A$4:$O$153,4,FALSE))</f>
        <v>0</v>
      </c>
      <c r="V79" s="2">
        <f>IF(ISERROR(VLOOKUP(R79,'Récap bâtiment'!$A$4:$O$153,13,FALSE))=TRUE,0,VLOOKUP(R79,'Récap bâtiment'!$A$4:$O$153,13,FALSE))</f>
        <v>0</v>
      </c>
      <c r="W79" s="2">
        <f>IF(ISERROR(VLOOKUP(R79,'Récap bâtiment'!$A$4:$O$153,14,FALSE))=TRUE,0,VLOOKUP(R79,'Récap bâtiment'!$A$4:$O$153,14,FALSE))</f>
        <v>0</v>
      </c>
      <c r="X79" s="2">
        <f>IF(ISERROR(VLOOKUP(R79,'Récap bâtiment'!$A$4:$O$153,15,FALSE))=TRUE,0,VLOOKUP(R79,'Récap bâtiment'!$A$4:$O$153,15,FALSE))</f>
        <v>0</v>
      </c>
    </row>
    <row r="80" spans="2:24" x14ac:dyDescent="0.3">
      <c r="B80" s="2"/>
      <c r="C80" s="2">
        <f>IF(ISERROR(VLOOKUP(B80,'Récap bâtiment'!$A$4:$O$153,2,FALSE))=TRUE,0,VLOOKUP(B80,'Récap bâtiment'!$A$4:$O$153,2,FALSE))</f>
        <v>0</v>
      </c>
      <c r="D80" s="2">
        <f>IF(ISERROR(VLOOKUP(B80,'Récap bâtiment'!$A$4:$O$153,3,FALSE))=TRUE,0,VLOOKUP(B80,'Récap bâtiment'!$A$4:$O$153,3,FALSE))</f>
        <v>0</v>
      </c>
      <c r="E80" s="2">
        <f>IF(ISERROR(VLOOKUP(B80,'Récap bâtiment'!$A$4:$O$153,4,FALSE))=TRUE,0,VLOOKUP(B80,'Récap bâtiment'!$A$4:$O$153,4,FALSE))</f>
        <v>0</v>
      </c>
      <c r="F80" s="2">
        <f>IF(ISERROR(VLOOKUP(B80,'Récap bâtiment'!$A$4:$O$153,13,FALSE))=TRUE,0,VLOOKUP(B80,'Récap bâtiment'!$A$4:$O$153,13,FALSE))</f>
        <v>0</v>
      </c>
      <c r="G80" s="2">
        <f>IF(ISERROR(VLOOKUP(B80,'Récap bâtiment'!$A$4:$O$153,14,FALSE))=TRUE,0,VLOOKUP(B80,'Récap bâtiment'!$A$4:$O$153,14,FALSE))</f>
        <v>0</v>
      </c>
      <c r="H80" s="2">
        <f>IF(ISERROR(VLOOKUP(B80,'Récap bâtiment'!$A$4:$O$153,15,FALSE))=TRUE,0,VLOOKUP(B80,'Récap bâtiment'!$A$4:$O$153,15,FALSE))</f>
        <v>0</v>
      </c>
      <c r="R80" s="2"/>
      <c r="S80" s="2">
        <f>IF(ISERROR(VLOOKUP(R80,'Récap bâtiment'!$A$4:$O$153,2,FALSE))=TRUE,0,VLOOKUP(R80,'Récap bâtiment'!$A$4:$O$153,2,FALSE))</f>
        <v>0</v>
      </c>
      <c r="T80" s="2">
        <f>IF(ISERROR(VLOOKUP(R80,'Récap bâtiment'!$A$4:$O$153,3,FALSE))=TRUE,0,VLOOKUP(R80,'Récap bâtiment'!$A$4:$O$153,3,FALSE))</f>
        <v>0</v>
      </c>
      <c r="U80" s="2">
        <f>IF(ISERROR(VLOOKUP(R80,'Récap bâtiment'!$A$4:$O$153,4,FALSE))=TRUE,0,VLOOKUP(R80,'Récap bâtiment'!$A$4:$O$153,4,FALSE))</f>
        <v>0</v>
      </c>
      <c r="V80" s="2">
        <f>IF(ISERROR(VLOOKUP(R80,'Récap bâtiment'!$A$4:$O$153,13,FALSE))=TRUE,0,VLOOKUP(R80,'Récap bâtiment'!$A$4:$O$153,13,FALSE))</f>
        <v>0</v>
      </c>
      <c r="W80" s="2">
        <f>IF(ISERROR(VLOOKUP(R80,'Récap bâtiment'!$A$4:$O$153,14,FALSE))=TRUE,0,VLOOKUP(R80,'Récap bâtiment'!$A$4:$O$153,14,FALSE))</f>
        <v>0</v>
      </c>
      <c r="X80" s="2">
        <f>IF(ISERROR(VLOOKUP(R80,'Récap bâtiment'!$A$4:$O$153,15,FALSE))=TRUE,0,VLOOKUP(R80,'Récap bâtiment'!$A$4:$O$153,15,FALSE))</f>
        <v>0</v>
      </c>
    </row>
    <row r="81" spans="2:24" x14ac:dyDescent="0.3">
      <c r="B81" s="2"/>
      <c r="C81" s="2">
        <f>IF(ISERROR(VLOOKUP(B81,'Récap bâtiment'!$A$4:$O$153,2,FALSE))=TRUE,0,VLOOKUP(B81,'Récap bâtiment'!$A$4:$O$153,2,FALSE))</f>
        <v>0</v>
      </c>
      <c r="D81" s="2">
        <f>IF(ISERROR(VLOOKUP(B81,'Récap bâtiment'!$A$4:$O$153,3,FALSE))=TRUE,0,VLOOKUP(B81,'Récap bâtiment'!$A$4:$O$153,3,FALSE))</f>
        <v>0</v>
      </c>
      <c r="E81" s="2">
        <f>IF(ISERROR(VLOOKUP(B81,'Récap bâtiment'!$A$4:$O$153,4,FALSE))=TRUE,0,VLOOKUP(B81,'Récap bâtiment'!$A$4:$O$153,4,FALSE))</f>
        <v>0</v>
      </c>
      <c r="F81" s="2">
        <f>IF(ISERROR(VLOOKUP(B81,'Récap bâtiment'!$A$4:$O$153,13,FALSE))=TRUE,0,VLOOKUP(B81,'Récap bâtiment'!$A$4:$O$153,13,FALSE))</f>
        <v>0</v>
      </c>
      <c r="G81" s="2">
        <f>IF(ISERROR(VLOOKUP(B81,'Récap bâtiment'!$A$4:$O$153,14,FALSE))=TRUE,0,VLOOKUP(B81,'Récap bâtiment'!$A$4:$O$153,14,FALSE))</f>
        <v>0</v>
      </c>
      <c r="H81" s="2">
        <f>IF(ISERROR(VLOOKUP(B81,'Récap bâtiment'!$A$4:$O$153,15,FALSE))=TRUE,0,VLOOKUP(B81,'Récap bâtiment'!$A$4:$O$153,15,FALSE))</f>
        <v>0</v>
      </c>
      <c r="R81" s="2"/>
      <c r="S81" s="2">
        <f>IF(ISERROR(VLOOKUP(R81,'Récap bâtiment'!$A$4:$O$153,2,FALSE))=TRUE,0,VLOOKUP(R81,'Récap bâtiment'!$A$4:$O$153,2,FALSE))</f>
        <v>0</v>
      </c>
      <c r="T81" s="2">
        <f>IF(ISERROR(VLOOKUP(R81,'Récap bâtiment'!$A$4:$O$153,3,FALSE))=TRUE,0,VLOOKUP(R81,'Récap bâtiment'!$A$4:$O$153,3,FALSE))</f>
        <v>0</v>
      </c>
      <c r="U81" s="2">
        <f>IF(ISERROR(VLOOKUP(R81,'Récap bâtiment'!$A$4:$O$153,4,FALSE))=TRUE,0,VLOOKUP(R81,'Récap bâtiment'!$A$4:$O$153,4,FALSE))</f>
        <v>0</v>
      </c>
      <c r="V81" s="2">
        <f>IF(ISERROR(VLOOKUP(R81,'Récap bâtiment'!$A$4:$O$153,13,FALSE))=TRUE,0,VLOOKUP(R81,'Récap bâtiment'!$A$4:$O$153,13,FALSE))</f>
        <v>0</v>
      </c>
      <c r="W81" s="2">
        <f>IF(ISERROR(VLOOKUP(R81,'Récap bâtiment'!$A$4:$O$153,14,FALSE))=TRUE,0,VLOOKUP(R81,'Récap bâtiment'!$A$4:$O$153,14,FALSE))</f>
        <v>0</v>
      </c>
      <c r="X81" s="2">
        <f>IF(ISERROR(VLOOKUP(R81,'Récap bâtiment'!$A$4:$O$153,15,FALSE))=TRUE,0,VLOOKUP(R81,'Récap bâtiment'!$A$4:$O$153,15,FALSE))</f>
        <v>0</v>
      </c>
    </row>
    <row r="82" spans="2:24" x14ac:dyDescent="0.3">
      <c r="B82" s="2"/>
      <c r="C82" s="2">
        <f>IF(ISERROR(VLOOKUP(B82,'Récap bâtiment'!$A$4:$O$153,2,FALSE))=TRUE,0,VLOOKUP(B82,'Récap bâtiment'!$A$4:$O$153,2,FALSE))</f>
        <v>0</v>
      </c>
      <c r="D82" s="2">
        <f>IF(ISERROR(VLOOKUP(B82,'Récap bâtiment'!$A$4:$O$153,3,FALSE))=TRUE,0,VLOOKUP(B82,'Récap bâtiment'!$A$4:$O$153,3,FALSE))</f>
        <v>0</v>
      </c>
      <c r="E82" s="2">
        <f>IF(ISERROR(VLOOKUP(B82,'Récap bâtiment'!$A$4:$O$153,4,FALSE))=TRUE,0,VLOOKUP(B82,'Récap bâtiment'!$A$4:$O$153,4,FALSE))</f>
        <v>0</v>
      </c>
      <c r="F82" s="2">
        <f>IF(ISERROR(VLOOKUP(B82,'Récap bâtiment'!$A$4:$O$153,13,FALSE))=TRUE,0,VLOOKUP(B82,'Récap bâtiment'!$A$4:$O$153,13,FALSE))</f>
        <v>0</v>
      </c>
      <c r="G82" s="2">
        <f>IF(ISERROR(VLOOKUP(B82,'Récap bâtiment'!$A$4:$O$153,14,FALSE))=TRUE,0,VLOOKUP(B82,'Récap bâtiment'!$A$4:$O$153,14,FALSE))</f>
        <v>0</v>
      </c>
      <c r="H82" s="2">
        <f>IF(ISERROR(VLOOKUP(B82,'Récap bâtiment'!$A$4:$O$153,15,FALSE))=TRUE,0,VLOOKUP(B82,'Récap bâtiment'!$A$4:$O$153,15,FALSE))</f>
        <v>0</v>
      </c>
      <c r="R82" s="2"/>
      <c r="S82" s="2">
        <f>IF(ISERROR(VLOOKUP(R82,'Récap bâtiment'!$A$4:$O$153,2,FALSE))=TRUE,0,VLOOKUP(R82,'Récap bâtiment'!$A$4:$O$153,2,FALSE))</f>
        <v>0</v>
      </c>
      <c r="T82" s="2">
        <f>IF(ISERROR(VLOOKUP(R82,'Récap bâtiment'!$A$4:$O$153,3,FALSE))=TRUE,0,VLOOKUP(R82,'Récap bâtiment'!$A$4:$O$153,3,FALSE))</f>
        <v>0</v>
      </c>
      <c r="U82" s="2">
        <f>IF(ISERROR(VLOOKUP(R82,'Récap bâtiment'!$A$4:$O$153,4,FALSE))=TRUE,0,VLOOKUP(R82,'Récap bâtiment'!$A$4:$O$153,4,FALSE))</f>
        <v>0</v>
      </c>
      <c r="V82" s="2">
        <f>IF(ISERROR(VLOOKUP(R82,'Récap bâtiment'!$A$4:$O$153,13,FALSE))=TRUE,0,VLOOKUP(R82,'Récap bâtiment'!$A$4:$O$153,13,FALSE))</f>
        <v>0</v>
      </c>
      <c r="W82" s="2">
        <f>IF(ISERROR(VLOOKUP(R82,'Récap bâtiment'!$A$4:$O$153,14,FALSE))=TRUE,0,VLOOKUP(R82,'Récap bâtiment'!$A$4:$O$153,14,FALSE))</f>
        <v>0</v>
      </c>
      <c r="X82" s="2">
        <f>IF(ISERROR(VLOOKUP(R82,'Récap bâtiment'!$A$4:$O$153,15,FALSE))=TRUE,0,VLOOKUP(R82,'Récap bâtiment'!$A$4:$O$153,15,FALSE))</f>
        <v>0</v>
      </c>
    </row>
    <row r="83" spans="2:24" x14ac:dyDescent="0.3">
      <c r="B83" s="2"/>
      <c r="C83" s="2">
        <f>IF(ISERROR(VLOOKUP(B83,'Récap bâtiment'!$A$4:$O$153,2,FALSE))=TRUE,0,VLOOKUP(B83,'Récap bâtiment'!$A$4:$O$153,2,FALSE))</f>
        <v>0</v>
      </c>
      <c r="D83" s="2">
        <f>IF(ISERROR(VLOOKUP(B83,'Récap bâtiment'!$A$4:$O$153,3,FALSE))=TRUE,0,VLOOKUP(B83,'Récap bâtiment'!$A$4:$O$153,3,FALSE))</f>
        <v>0</v>
      </c>
      <c r="E83" s="2">
        <f>IF(ISERROR(VLOOKUP(B83,'Récap bâtiment'!$A$4:$O$153,4,FALSE))=TRUE,0,VLOOKUP(B83,'Récap bâtiment'!$A$4:$O$153,4,FALSE))</f>
        <v>0</v>
      </c>
      <c r="F83" s="2">
        <f>IF(ISERROR(VLOOKUP(B83,'Récap bâtiment'!$A$4:$O$153,13,FALSE))=TRUE,0,VLOOKUP(B83,'Récap bâtiment'!$A$4:$O$153,13,FALSE))</f>
        <v>0</v>
      </c>
      <c r="G83" s="2">
        <f>IF(ISERROR(VLOOKUP(B83,'Récap bâtiment'!$A$4:$O$153,14,FALSE))=TRUE,0,VLOOKUP(B83,'Récap bâtiment'!$A$4:$O$153,14,FALSE))</f>
        <v>0</v>
      </c>
      <c r="H83" s="2">
        <f>IF(ISERROR(VLOOKUP(B83,'Récap bâtiment'!$A$4:$O$153,15,FALSE))=TRUE,0,VLOOKUP(B83,'Récap bâtiment'!$A$4:$O$153,15,FALSE))</f>
        <v>0</v>
      </c>
      <c r="R83" s="2"/>
      <c r="S83" s="2">
        <f>IF(ISERROR(VLOOKUP(R83,'Récap bâtiment'!$A$4:$O$153,2,FALSE))=TRUE,0,VLOOKUP(R83,'Récap bâtiment'!$A$4:$O$153,2,FALSE))</f>
        <v>0</v>
      </c>
      <c r="T83" s="2">
        <f>IF(ISERROR(VLOOKUP(R83,'Récap bâtiment'!$A$4:$O$153,3,FALSE))=TRUE,0,VLOOKUP(R83,'Récap bâtiment'!$A$4:$O$153,3,FALSE))</f>
        <v>0</v>
      </c>
      <c r="U83" s="2">
        <f>IF(ISERROR(VLOOKUP(R83,'Récap bâtiment'!$A$4:$O$153,4,FALSE))=TRUE,0,VLOOKUP(R83,'Récap bâtiment'!$A$4:$O$153,4,FALSE))</f>
        <v>0</v>
      </c>
      <c r="V83" s="2">
        <f>IF(ISERROR(VLOOKUP(R83,'Récap bâtiment'!$A$4:$O$153,13,FALSE))=TRUE,0,VLOOKUP(R83,'Récap bâtiment'!$A$4:$O$153,13,FALSE))</f>
        <v>0</v>
      </c>
      <c r="W83" s="2">
        <f>IF(ISERROR(VLOOKUP(R83,'Récap bâtiment'!$A$4:$O$153,14,FALSE))=TRUE,0,VLOOKUP(R83,'Récap bâtiment'!$A$4:$O$153,14,FALSE))</f>
        <v>0</v>
      </c>
      <c r="X83" s="2">
        <f>IF(ISERROR(VLOOKUP(R83,'Récap bâtiment'!$A$4:$O$153,15,FALSE))=TRUE,0,VLOOKUP(R83,'Récap bâtiment'!$A$4:$O$153,15,FALSE))</f>
        <v>0</v>
      </c>
    </row>
    <row r="84" spans="2:24" x14ac:dyDescent="0.3">
      <c r="B84" s="2"/>
      <c r="C84" s="2">
        <f>IF(ISERROR(VLOOKUP(B84,'Récap bâtiment'!$A$4:$O$153,2,FALSE))=TRUE,0,VLOOKUP(B84,'Récap bâtiment'!$A$4:$O$153,2,FALSE))</f>
        <v>0</v>
      </c>
      <c r="D84" s="2">
        <f>IF(ISERROR(VLOOKUP(B84,'Récap bâtiment'!$A$4:$O$153,3,FALSE))=TRUE,0,VLOOKUP(B84,'Récap bâtiment'!$A$4:$O$153,3,FALSE))</f>
        <v>0</v>
      </c>
      <c r="E84" s="2">
        <f>IF(ISERROR(VLOOKUP(B84,'Récap bâtiment'!$A$4:$O$153,4,FALSE))=TRUE,0,VLOOKUP(B84,'Récap bâtiment'!$A$4:$O$153,4,FALSE))</f>
        <v>0</v>
      </c>
      <c r="F84" s="2">
        <f>IF(ISERROR(VLOOKUP(B84,'Récap bâtiment'!$A$4:$O$153,13,FALSE))=TRUE,0,VLOOKUP(B84,'Récap bâtiment'!$A$4:$O$153,13,FALSE))</f>
        <v>0</v>
      </c>
      <c r="G84" s="2">
        <f>IF(ISERROR(VLOOKUP(B84,'Récap bâtiment'!$A$4:$O$153,14,FALSE))=TRUE,0,VLOOKUP(B84,'Récap bâtiment'!$A$4:$O$153,14,FALSE))</f>
        <v>0</v>
      </c>
      <c r="H84" s="2">
        <f>IF(ISERROR(VLOOKUP(B84,'Récap bâtiment'!$A$4:$O$153,15,FALSE))=TRUE,0,VLOOKUP(B84,'Récap bâtiment'!$A$4:$O$153,15,FALSE))</f>
        <v>0</v>
      </c>
      <c r="R84" s="2"/>
      <c r="S84" s="2">
        <f>IF(ISERROR(VLOOKUP(R84,'Récap bâtiment'!$A$4:$O$153,2,FALSE))=TRUE,0,VLOOKUP(R84,'Récap bâtiment'!$A$4:$O$153,2,FALSE))</f>
        <v>0</v>
      </c>
      <c r="T84" s="2">
        <f>IF(ISERROR(VLOOKUP(R84,'Récap bâtiment'!$A$4:$O$153,3,FALSE))=TRUE,0,VLOOKUP(R84,'Récap bâtiment'!$A$4:$O$153,3,FALSE))</f>
        <v>0</v>
      </c>
      <c r="U84" s="2">
        <f>IF(ISERROR(VLOOKUP(R84,'Récap bâtiment'!$A$4:$O$153,4,FALSE))=TRUE,0,VLOOKUP(R84,'Récap bâtiment'!$A$4:$O$153,4,FALSE))</f>
        <v>0</v>
      </c>
      <c r="V84" s="2">
        <f>IF(ISERROR(VLOOKUP(R84,'Récap bâtiment'!$A$4:$O$153,13,FALSE))=TRUE,0,VLOOKUP(R84,'Récap bâtiment'!$A$4:$O$153,13,FALSE))</f>
        <v>0</v>
      </c>
      <c r="W84" s="2">
        <f>IF(ISERROR(VLOOKUP(R84,'Récap bâtiment'!$A$4:$O$153,14,FALSE))=TRUE,0,VLOOKUP(R84,'Récap bâtiment'!$A$4:$O$153,14,FALSE))</f>
        <v>0</v>
      </c>
      <c r="X84" s="2">
        <f>IF(ISERROR(VLOOKUP(R84,'Récap bâtiment'!$A$4:$O$153,15,FALSE))=TRUE,0,VLOOKUP(R84,'Récap bâtiment'!$A$4:$O$153,15,FALSE))</f>
        <v>0</v>
      </c>
    </row>
    <row r="85" spans="2:24" x14ac:dyDescent="0.3">
      <c r="B85" s="2"/>
      <c r="C85" s="2">
        <f>IF(ISERROR(VLOOKUP(B85,'Récap bâtiment'!$A$4:$O$153,2,FALSE))=TRUE,0,VLOOKUP(B85,'Récap bâtiment'!$A$4:$O$153,2,FALSE))</f>
        <v>0</v>
      </c>
      <c r="D85" s="2">
        <f>IF(ISERROR(VLOOKUP(B85,'Récap bâtiment'!$A$4:$O$153,3,FALSE))=TRUE,0,VLOOKUP(B85,'Récap bâtiment'!$A$4:$O$153,3,FALSE))</f>
        <v>0</v>
      </c>
      <c r="E85" s="2">
        <f>IF(ISERROR(VLOOKUP(B85,'Récap bâtiment'!$A$4:$O$153,4,FALSE))=TRUE,0,VLOOKUP(B85,'Récap bâtiment'!$A$4:$O$153,4,FALSE))</f>
        <v>0</v>
      </c>
      <c r="F85" s="2">
        <f>IF(ISERROR(VLOOKUP(B85,'Récap bâtiment'!$A$4:$O$153,13,FALSE))=TRUE,0,VLOOKUP(B85,'Récap bâtiment'!$A$4:$O$153,13,FALSE))</f>
        <v>0</v>
      </c>
      <c r="G85" s="2">
        <f>IF(ISERROR(VLOOKUP(B85,'Récap bâtiment'!$A$4:$O$153,14,FALSE))=TRUE,0,VLOOKUP(B85,'Récap bâtiment'!$A$4:$O$153,14,FALSE))</f>
        <v>0</v>
      </c>
      <c r="H85" s="2">
        <f>IF(ISERROR(VLOOKUP(B85,'Récap bâtiment'!$A$4:$O$153,15,FALSE))=TRUE,0,VLOOKUP(B85,'Récap bâtiment'!$A$4:$O$153,15,FALSE))</f>
        <v>0</v>
      </c>
      <c r="R85" s="2"/>
      <c r="S85" s="2">
        <f>IF(ISERROR(VLOOKUP(R85,'Récap bâtiment'!$A$4:$O$153,2,FALSE))=TRUE,0,VLOOKUP(R85,'Récap bâtiment'!$A$4:$O$153,2,FALSE))</f>
        <v>0</v>
      </c>
      <c r="T85" s="2">
        <f>IF(ISERROR(VLOOKUP(R85,'Récap bâtiment'!$A$4:$O$153,3,FALSE))=TRUE,0,VLOOKUP(R85,'Récap bâtiment'!$A$4:$O$153,3,FALSE))</f>
        <v>0</v>
      </c>
      <c r="U85" s="2">
        <f>IF(ISERROR(VLOOKUP(R85,'Récap bâtiment'!$A$4:$O$153,4,FALSE))=TRUE,0,VLOOKUP(R85,'Récap bâtiment'!$A$4:$O$153,4,FALSE))</f>
        <v>0</v>
      </c>
      <c r="V85" s="2">
        <f>IF(ISERROR(VLOOKUP(R85,'Récap bâtiment'!$A$4:$O$153,13,FALSE))=TRUE,0,VLOOKUP(R85,'Récap bâtiment'!$A$4:$O$153,13,FALSE))</f>
        <v>0</v>
      </c>
      <c r="W85" s="2">
        <f>IF(ISERROR(VLOOKUP(R85,'Récap bâtiment'!$A$4:$O$153,14,FALSE))=TRUE,0,VLOOKUP(R85,'Récap bâtiment'!$A$4:$O$153,14,FALSE))</f>
        <v>0</v>
      </c>
      <c r="X85" s="2">
        <f>IF(ISERROR(VLOOKUP(R85,'Récap bâtiment'!$A$4:$O$153,15,FALSE))=TRUE,0,VLOOKUP(R85,'Récap bâtiment'!$A$4:$O$153,15,FALSE))</f>
        <v>0</v>
      </c>
    </row>
    <row r="86" spans="2:24" x14ac:dyDescent="0.3">
      <c r="B86" s="2"/>
      <c r="C86" s="2">
        <f>IF(ISERROR(VLOOKUP(B86,'Récap bâtiment'!$A$4:$O$153,2,FALSE))=TRUE,0,VLOOKUP(B86,'Récap bâtiment'!$A$4:$O$153,2,FALSE))</f>
        <v>0</v>
      </c>
      <c r="D86" s="2">
        <f>IF(ISERROR(VLOOKUP(B86,'Récap bâtiment'!$A$4:$O$153,3,FALSE))=TRUE,0,VLOOKUP(B86,'Récap bâtiment'!$A$4:$O$153,3,FALSE))</f>
        <v>0</v>
      </c>
      <c r="E86" s="2">
        <f>IF(ISERROR(VLOOKUP(B86,'Récap bâtiment'!$A$4:$O$153,4,FALSE))=TRUE,0,VLOOKUP(B86,'Récap bâtiment'!$A$4:$O$153,4,FALSE))</f>
        <v>0</v>
      </c>
      <c r="F86" s="2">
        <f>IF(ISERROR(VLOOKUP(B86,'Récap bâtiment'!$A$4:$O$153,13,FALSE))=TRUE,0,VLOOKUP(B86,'Récap bâtiment'!$A$4:$O$153,13,FALSE))</f>
        <v>0</v>
      </c>
      <c r="G86" s="2">
        <f>IF(ISERROR(VLOOKUP(B86,'Récap bâtiment'!$A$4:$O$153,14,FALSE))=TRUE,0,VLOOKUP(B86,'Récap bâtiment'!$A$4:$O$153,14,FALSE))</f>
        <v>0</v>
      </c>
      <c r="H86" s="2">
        <f>IF(ISERROR(VLOOKUP(B86,'Récap bâtiment'!$A$4:$O$153,15,FALSE))=TRUE,0,VLOOKUP(B86,'Récap bâtiment'!$A$4:$O$153,15,FALSE))</f>
        <v>0</v>
      </c>
      <c r="R86" s="2"/>
      <c r="S86" s="2">
        <f>IF(ISERROR(VLOOKUP(R86,'Récap bâtiment'!$A$4:$O$153,2,FALSE))=TRUE,0,VLOOKUP(R86,'Récap bâtiment'!$A$4:$O$153,2,FALSE))</f>
        <v>0</v>
      </c>
      <c r="T86" s="2">
        <f>IF(ISERROR(VLOOKUP(R86,'Récap bâtiment'!$A$4:$O$153,3,FALSE))=TRUE,0,VLOOKUP(R86,'Récap bâtiment'!$A$4:$O$153,3,FALSE))</f>
        <v>0</v>
      </c>
      <c r="U86" s="2">
        <f>IF(ISERROR(VLOOKUP(R86,'Récap bâtiment'!$A$4:$O$153,4,FALSE))=TRUE,0,VLOOKUP(R86,'Récap bâtiment'!$A$4:$O$153,4,FALSE))</f>
        <v>0</v>
      </c>
      <c r="V86" s="2">
        <f>IF(ISERROR(VLOOKUP(R86,'Récap bâtiment'!$A$4:$O$153,13,FALSE))=TRUE,0,VLOOKUP(R86,'Récap bâtiment'!$A$4:$O$153,13,FALSE))</f>
        <v>0</v>
      </c>
      <c r="W86" s="2">
        <f>IF(ISERROR(VLOOKUP(R86,'Récap bâtiment'!$A$4:$O$153,14,FALSE))=TRUE,0,VLOOKUP(R86,'Récap bâtiment'!$A$4:$O$153,14,FALSE))</f>
        <v>0</v>
      </c>
      <c r="X86" s="2">
        <f>IF(ISERROR(VLOOKUP(R86,'Récap bâtiment'!$A$4:$O$153,15,FALSE))=TRUE,0,VLOOKUP(R86,'Récap bâtiment'!$A$4:$O$153,15,FALSE))</f>
        <v>0</v>
      </c>
    </row>
    <row r="87" spans="2:24" x14ac:dyDescent="0.3">
      <c r="B87" s="2"/>
      <c r="C87" s="2">
        <f>IF(ISERROR(VLOOKUP(B87,'Récap bâtiment'!$A$4:$O$153,2,FALSE))=TRUE,0,VLOOKUP(B87,'Récap bâtiment'!$A$4:$O$153,2,FALSE))</f>
        <v>0</v>
      </c>
      <c r="D87" s="2">
        <f>IF(ISERROR(VLOOKUP(B87,'Récap bâtiment'!$A$4:$O$153,3,FALSE))=TRUE,0,VLOOKUP(B87,'Récap bâtiment'!$A$4:$O$153,3,FALSE))</f>
        <v>0</v>
      </c>
      <c r="E87" s="2">
        <f>IF(ISERROR(VLOOKUP(B87,'Récap bâtiment'!$A$4:$O$153,4,FALSE))=TRUE,0,VLOOKUP(B87,'Récap bâtiment'!$A$4:$O$153,4,FALSE))</f>
        <v>0</v>
      </c>
      <c r="F87" s="2">
        <f>IF(ISERROR(VLOOKUP(B87,'Récap bâtiment'!$A$4:$O$153,13,FALSE))=TRUE,0,VLOOKUP(B87,'Récap bâtiment'!$A$4:$O$153,13,FALSE))</f>
        <v>0</v>
      </c>
      <c r="G87" s="2">
        <f>IF(ISERROR(VLOOKUP(B87,'Récap bâtiment'!$A$4:$O$153,14,FALSE))=TRUE,0,VLOOKUP(B87,'Récap bâtiment'!$A$4:$O$153,14,FALSE))</f>
        <v>0</v>
      </c>
      <c r="H87" s="2">
        <f>IF(ISERROR(VLOOKUP(B87,'Récap bâtiment'!$A$4:$O$153,15,FALSE))=TRUE,0,VLOOKUP(B87,'Récap bâtiment'!$A$4:$O$153,15,FALSE))</f>
        <v>0</v>
      </c>
      <c r="R87" s="2"/>
      <c r="S87" s="2">
        <f>IF(ISERROR(VLOOKUP(R87,'Récap bâtiment'!$A$4:$O$153,2,FALSE))=TRUE,0,VLOOKUP(R87,'Récap bâtiment'!$A$4:$O$153,2,FALSE))</f>
        <v>0</v>
      </c>
      <c r="T87" s="2">
        <f>IF(ISERROR(VLOOKUP(R87,'Récap bâtiment'!$A$4:$O$153,3,FALSE))=TRUE,0,VLOOKUP(R87,'Récap bâtiment'!$A$4:$O$153,3,FALSE))</f>
        <v>0</v>
      </c>
      <c r="U87" s="2">
        <f>IF(ISERROR(VLOOKUP(R87,'Récap bâtiment'!$A$4:$O$153,4,FALSE))=TRUE,0,VLOOKUP(R87,'Récap bâtiment'!$A$4:$O$153,4,FALSE))</f>
        <v>0</v>
      </c>
      <c r="V87" s="2">
        <f>IF(ISERROR(VLOOKUP(R87,'Récap bâtiment'!$A$4:$O$153,13,FALSE))=TRUE,0,VLOOKUP(R87,'Récap bâtiment'!$A$4:$O$153,13,FALSE))</f>
        <v>0</v>
      </c>
      <c r="W87" s="2">
        <f>IF(ISERROR(VLOOKUP(R87,'Récap bâtiment'!$A$4:$O$153,14,FALSE))=TRUE,0,VLOOKUP(R87,'Récap bâtiment'!$A$4:$O$153,14,FALSE))</f>
        <v>0</v>
      </c>
      <c r="X87" s="2">
        <f>IF(ISERROR(VLOOKUP(R87,'Récap bâtiment'!$A$4:$O$153,15,FALSE))=TRUE,0,VLOOKUP(R87,'Récap bâtiment'!$A$4:$O$153,15,FALSE))</f>
        <v>0</v>
      </c>
    </row>
    <row r="88" spans="2:24" s="6" customFormat="1" x14ac:dyDescent="0.3"/>
  </sheetData>
  <mergeCells count="98">
    <mergeCell ref="F64:F65"/>
    <mergeCell ref="G64:G65"/>
    <mergeCell ref="H64:H65"/>
    <mergeCell ref="O4:O5"/>
    <mergeCell ref="W4:W5"/>
    <mergeCell ref="W33:W34"/>
    <mergeCell ref="W62:W63"/>
    <mergeCell ref="G62:G63"/>
    <mergeCell ref="V35:V36"/>
    <mergeCell ref="W35:W36"/>
    <mergeCell ref="W64:W65"/>
    <mergeCell ref="R32:S32"/>
    <mergeCell ref="T32:U32"/>
    <mergeCell ref="V32:W32"/>
    <mergeCell ref="U6:U7"/>
    <mergeCell ref="V6:V7"/>
    <mergeCell ref="D62:E62"/>
    <mergeCell ref="D63:E63"/>
    <mergeCell ref="B64:B65"/>
    <mergeCell ref="C64:C65"/>
    <mergeCell ref="D64:D65"/>
    <mergeCell ref="E64:E65"/>
    <mergeCell ref="X35:X36"/>
    <mergeCell ref="B60:H60"/>
    <mergeCell ref="B61:C61"/>
    <mergeCell ref="D61:E61"/>
    <mergeCell ref="F61:G61"/>
    <mergeCell ref="H35:H36"/>
    <mergeCell ref="B35:B36"/>
    <mergeCell ref="C35:C36"/>
    <mergeCell ref="D35:D36"/>
    <mergeCell ref="E35:E36"/>
    <mergeCell ref="F35:F36"/>
    <mergeCell ref="G35:G36"/>
    <mergeCell ref="T62:U62"/>
    <mergeCell ref="T33:U33"/>
    <mergeCell ref="D34:E34"/>
    <mergeCell ref="T34:U34"/>
    <mergeCell ref="X64:X65"/>
    <mergeCell ref="R35:R36"/>
    <mergeCell ref="S35:S36"/>
    <mergeCell ref="T35:T36"/>
    <mergeCell ref="U35:U36"/>
    <mergeCell ref="R64:R65"/>
    <mergeCell ref="S64:S65"/>
    <mergeCell ref="T64:T65"/>
    <mergeCell ref="U64:U65"/>
    <mergeCell ref="V64:V65"/>
    <mergeCell ref="T63:U63"/>
    <mergeCell ref="V61:W61"/>
    <mergeCell ref="B32:C32"/>
    <mergeCell ref="D32:E32"/>
    <mergeCell ref="F32:G32"/>
    <mergeCell ref="R61:S61"/>
    <mergeCell ref="T61:U61"/>
    <mergeCell ref="D33:E33"/>
    <mergeCell ref="G33:G34"/>
    <mergeCell ref="W6:W7"/>
    <mergeCell ref="X6:X7"/>
    <mergeCell ref="G4:G5"/>
    <mergeCell ref="B31:H31"/>
    <mergeCell ref="R60:X60"/>
    <mergeCell ref="R31:X31"/>
    <mergeCell ref="P6:P7"/>
    <mergeCell ref="T5:U5"/>
    <mergeCell ref="R6:R7"/>
    <mergeCell ref="S6:S7"/>
    <mergeCell ref="T6:T7"/>
    <mergeCell ref="J6:J7"/>
    <mergeCell ref="K6:K7"/>
    <mergeCell ref="L6:L7"/>
    <mergeCell ref="M6:M7"/>
    <mergeCell ref="N6:N7"/>
    <mergeCell ref="R2:X2"/>
    <mergeCell ref="R3:S3"/>
    <mergeCell ref="T3:U3"/>
    <mergeCell ref="V3:W3"/>
    <mergeCell ref="T4:U4"/>
    <mergeCell ref="O6:O7"/>
    <mergeCell ref="J2:P2"/>
    <mergeCell ref="J3:K3"/>
    <mergeCell ref="L3:M3"/>
    <mergeCell ref="N3:O3"/>
    <mergeCell ref="L4:M4"/>
    <mergeCell ref="L5:M5"/>
    <mergeCell ref="G6:G7"/>
    <mergeCell ref="H6:H7"/>
    <mergeCell ref="B2:H2"/>
    <mergeCell ref="B3:C3"/>
    <mergeCell ref="D3:E3"/>
    <mergeCell ref="F3:G3"/>
    <mergeCell ref="D4:E4"/>
    <mergeCell ref="D5:E5"/>
    <mergeCell ref="B6:B7"/>
    <mergeCell ref="C6:C7"/>
    <mergeCell ref="D6:D7"/>
    <mergeCell ref="E6:E7"/>
    <mergeCell ref="F6:F7"/>
  </mergeCells>
  <conditionalFormatting sqref="A1:XFD1048576">
    <cfRule type="cellIs" dxfId="7" priority="1" operator="equal">
      <formula>0</formula>
    </cfRule>
    <cfRule type="beginsWith" dxfId="6" priority="2" operator="beginsWith" text="Rouge">
      <formula>LEFT(A1,LEN("Rouge"))="Rouge"</formula>
    </cfRule>
    <cfRule type="beginsWith" dxfId="5" priority="3" operator="beginsWith" text="Violet">
      <formula>LEFT(A1,LEN("Violet"))="Violet"</formula>
    </cfRule>
    <cfRule type="beginsWith" dxfId="4" priority="4" operator="beginsWith" text="Jaune">
      <formula>LEFT(A1,LEN("Jaune"))="Jaune"</formula>
    </cfRule>
    <cfRule type="beginsWith" dxfId="3" priority="5" operator="beginsWith" text="Vert">
      <formula>LEFT(A1,LEN("Vert"))="Vert"</formula>
    </cfRule>
    <cfRule type="beginsWith" dxfId="2" priority="6" operator="beginsWith" text="Bleu">
      <formula>LEFT(A1,LEN("Bleu"))="Bleu"</formula>
    </cfRule>
    <cfRule type="beginsWith" dxfId="1" priority="7" operator="beginsWith" text="Gris">
      <formula>LEFT(A1,LEN("Gris"))="Gris"</formula>
    </cfRule>
    <cfRule type="beginsWith" dxfId="0" priority="8" operator="beginsWith" text="Marron">
      <formula>LEFT(A1,LEN("Marron"))="Marron"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D89EA1-A72A-4658-B097-4BB773C58F1E}">
          <x14:formula1>
            <xm:f>'Récap bâtiment'!$R$4:$R$153</xm:f>
          </x14:formula1>
          <xm:sqref>B8:B29 B66:B87 R8:R29 J8:J29 R66:R87 R37:R58 B37:B58</xm:sqref>
        </x14:dataValidation>
        <x14:dataValidation type="list" allowBlank="1" showInputMessage="1" showErrorMessage="1" xr:uid="{0BBD850C-842D-4872-B626-FF4AEBA0FF93}">
          <x14:formula1>
            <xm:f>'Récap bâtiment'!$Z$4:$Z$11</xm:f>
          </x14:formula1>
          <xm:sqref>B2:H2 J2:P2 R2:X2 R31:X31 R60:X60 B31:H31 B60:H60</xm:sqref>
        </x14:dataValidation>
        <x14:dataValidation type="list" allowBlank="1" showInputMessage="1" showErrorMessage="1" xr:uid="{94EF405F-5400-438E-BD75-30BE584B3A85}">
          <x14:formula1>
            <xm:f>'Récap bâtiment'!$U$4:$U$17</xm:f>
          </x14:formula1>
          <xm:sqref>D3:E3 L3:M3 T3:U3 T32:U32 T61:U61 D61:E61 D32:E32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 bâtiment</vt:lpstr>
      <vt:lpstr>Bandeaux Merveilles</vt:lpstr>
      <vt:lpstr>Mains joueurs</vt:lpstr>
      <vt:lpstr>Plateau de jeu</vt:lpstr>
      <vt:lpstr>'Récap bâtiment'!Impression_des_titres</vt:lpstr>
      <vt:lpstr>'Récap bâtiment'!Zone_d_impression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2018-05-27T12:20:42Z</dcterms:modified>
</cp:coreProperties>
</file>