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featurePropertyBag/featurePropertyBag.xml" ContentType="application/vnd.ms-excel.featurepropertyba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W:\COMMUNICATION_CACIMA\INFOLETTRE\"/>
    </mc:Choice>
  </mc:AlternateContent>
  <xr:revisionPtr revIDLastSave="0" documentId="8_{819E8003-6760-47F5-86FE-5FD30C8557B1}" xr6:coauthVersionLast="47" xr6:coauthVersionMax="47" xr10:uidLastSave="{00000000-0000-0000-0000-000000000000}"/>
  <bookViews>
    <workbookView xWindow="-120" yWindow="-120" windowWidth="29040" windowHeight="15840" xr2:uid="{0AA50B09-B3F7-414D-8BA0-3AE247AF38BF}"/>
  </bookViews>
  <sheets>
    <sheet name="Feuil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1" l="1"/>
  <c r="E37" i="1"/>
  <c r="F37" i="1"/>
  <c r="G37" i="1"/>
  <c r="H37" i="1"/>
  <c r="I37" i="1"/>
  <c r="D37" i="1"/>
  <c r="E34" i="1"/>
  <c r="F34" i="1"/>
  <c r="G34" i="1"/>
  <c r="H34" i="1"/>
  <c r="I34" i="1"/>
  <c r="D34" i="1"/>
  <c r="E32" i="1"/>
  <c r="F32" i="1"/>
  <c r="G32" i="1"/>
  <c r="H32" i="1"/>
  <c r="I32" i="1"/>
  <c r="D32" i="1"/>
  <c r="E25" i="1"/>
  <c r="F25" i="1"/>
  <c r="G25" i="1"/>
  <c r="H25" i="1"/>
  <c r="I25" i="1"/>
  <c r="D25" i="1"/>
  <c r="E23" i="1"/>
  <c r="F23" i="1"/>
  <c r="G23" i="1"/>
  <c r="H23" i="1"/>
  <c r="I23" i="1"/>
  <c r="D23" i="1"/>
  <c r="E8" i="1"/>
  <c r="F8" i="1"/>
  <c r="G8" i="1"/>
  <c r="H8" i="1"/>
  <c r="I8" i="1"/>
  <c r="D8" i="1"/>
  <c r="F6" i="1"/>
  <c r="G6" i="1"/>
  <c r="H6" i="1"/>
  <c r="I6" i="1"/>
  <c r="D6" i="1"/>
  <c r="E30" i="1"/>
  <c r="F30" i="1"/>
  <c r="G30" i="1"/>
  <c r="H30" i="1"/>
  <c r="I30" i="1"/>
  <c r="J28" i="1"/>
  <c r="J26" i="1"/>
  <c r="J19" i="1"/>
  <c r="J18" i="1"/>
  <c r="J17" i="1"/>
  <c r="J16" i="1"/>
  <c r="J15" i="1"/>
  <c r="J14" i="1"/>
  <c r="J9" i="1"/>
  <c r="E21" i="1"/>
  <c r="F21" i="1"/>
  <c r="G21" i="1"/>
  <c r="H21" i="1"/>
  <c r="I21" i="1"/>
  <c r="E13" i="1"/>
  <c r="F13" i="1"/>
  <c r="G13" i="1"/>
  <c r="H13" i="1"/>
  <c r="I13" i="1"/>
  <c r="E11" i="1"/>
  <c r="F11" i="1"/>
  <c r="G11" i="1"/>
  <c r="H11" i="1"/>
  <c r="I11" i="1"/>
  <c r="D30" i="1"/>
  <c r="D21" i="1"/>
  <c r="D13" i="1"/>
  <c r="D11" i="1"/>
  <c r="E4" i="1"/>
  <c r="F4" i="1"/>
  <c r="G4" i="1"/>
  <c r="H4" i="1"/>
  <c r="I4" i="1"/>
  <c r="D4" i="1"/>
  <c r="J36" i="1" l="1"/>
  <c r="B41" i="1"/>
  <c r="G41" i="1"/>
  <c r="I41" i="1"/>
  <c r="E41" i="1"/>
  <c r="H41" i="1"/>
  <c r="F41" i="1"/>
  <c r="D41" i="1"/>
  <c r="J29" i="1"/>
  <c r="J20" i="1"/>
  <c r="J12" i="1"/>
  <c r="J3" i="1"/>
  <c r="J31" i="1"/>
  <c r="J24" i="1"/>
  <c r="J33" i="1"/>
  <c r="J22" i="1"/>
  <c r="J10" i="1"/>
  <c r="J7" i="1"/>
  <c r="J5" i="1"/>
  <c r="J38" i="1" l="1"/>
  <c r="C41" i="1" s="1"/>
</calcChain>
</file>

<file path=xl/sharedStrings.xml><?xml version="1.0" encoding="utf-8"?>
<sst xmlns="http://schemas.openxmlformats.org/spreadsheetml/2006/main" count="74" uniqueCount="67">
  <si>
    <t>DEFI</t>
  </si>
  <si>
    <t>ACTION</t>
  </si>
  <si>
    <t>Nombre de points</t>
  </si>
  <si>
    <t>Lundi 16 mars</t>
  </si>
  <si>
    <t>Mardi 17 mars</t>
  </si>
  <si>
    <t>Mercredi 18 mars</t>
  </si>
  <si>
    <t>Jeudi 19 mars</t>
  </si>
  <si>
    <t>Vendredi 20 mars</t>
  </si>
  <si>
    <t>Samedi 21 mars</t>
  </si>
  <si>
    <t>TOTAL</t>
  </si>
  <si>
    <t>DEBRANCHER</t>
  </si>
  <si>
    <t>Quoi !!! Même en veille, nos appareils consomment de l’électricité !!!</t>
  </si>
  <si>
    <t>Eteindre mon ordinateur au-delà d’1h30 d’absence et, dans tous les cas, en fin de journée</t>
  </si>
  <si>
    <t>1 / jour</t>
  </si>
  <si>
    <t>Eteindre mes appareils personnels le soir : ordinateur, téléphone, tablette, console de jeu</t>
  </si>
  <si>
    <t>2 / jour</t>
  </si>
  <si>
    <t>Coupez la connexion la nuit (box internet, télévision)</t>
  </si>
  <si>
    <t>Avoir une multiprise à interrupteur pour tout éteindre en même temps !</t>
  </si>
  <si>
    <t>STREAMER À LA BONNE RÉSOLUTION</t>
  </si>
  <si>
    <t>Quoi !!! Je consomme pour rien !!!</t>
  </si>
  <si>
    <t>Regarder des vidéos en basse définition</t>
  </si>
  <si>
    <t>1/ jour</t>
  </si>
  <si>
    <t>Privilégiez l'audio à la vidéo (pas besoin de mettre le clip pour écouter de la musique)</t>
  </si>
  <si>
    <t>Désactiver la lecture automatique des vidéos dans les paramètres de l’application</t>
  </si>
  <si>
    <t>DESTOCKER L’INUTILE</t>
  </si>
  <si>
    <t>Quoi !!! C’est très polluant le stockage de données ???</t>
  </si>
  <si>
    <t>Désactiver la synchronisation automatique sur votre smartphone</t>
  </si>
  <si>
    <t>Stocker vos données sur une plateforme unique pour éviter les doublons</t>
  </si>
  <si>
    <t>Faire le tri et supprimer les mails inutiles</t>
  </si>
  <si>
    <t>Faire le tri et supprimer les fichiers et documents inutiles</t>
  </si>
  <si>
    <t>Faire le tri et supprimer les photos et vidéos inutiles</t>
  </si>
  <si>
    <t>LIMITER l’IA</t>
  </si>
  <si>
    <t>Quoi !!!! L’intelligence artificielle est extrêmement polluante ?</t>
  </si>
  <si>
    <t>Utiliser les moteurs de recherche plutôt que l’IA générative.</t>
  </si>
  <si>
    <t>Privilégier une IA spécifique (traduction, orthographe, production de texte) plutôt qu’une IA générative.</t>
  </si>
  <si>
    <t>2/ jour</t>
  </si>
  <si>
    <t>Eviter le recours à l’IA générative pour créer des images ou des vidéos. Utilisez plutôt des images déjà existantes provenant de banques d’images libres de droit.</t>
  </si>
  <si>
    <t>NETTOYER SON ORDINATEUR</t>
  </si>
  <si>
    <t>Quoi !!! Ça se nettoie un ordi ?</t>
  </si>
  <si>
    <t>Enlever les salissures avec un chiffon en microfibre</t>
  </si>
  <si>
    <t>Utiliser une bombe à air sec ou un mini-aspirateur branché sur le port USB de votre ordinateur (surtout pas un aspirateur à main !) pour les poussières et autres débris coincés dans les touches et bouches d’aération</t>
  </si>
  <si>
    <t>Quoi !!! Ça s’abîme une batterie ?</t>
  </si>
  <si>
    <t>Ne pas recharger via le port USB de l'ordinateur</t>
  </si>
  <si>
    <t>Ne pas laisser en charge toute la nuit</t>
  </si>
  <si>
    <t>Recharger la batterie avant d’atteindre 20%</t>
  </si>
  <si>
    <t>(+ de challenge : Maintenir la batterie entre 20 % et 80 %)</t>
  </si>
  <si>
    <t>3/ jour</t>
  </si>
  <si>
    <t>ACTION PERSONNELLE</t>
  </si>
  <si>
    <t>Autre action ou bonus si une action réalisée était vraiment difficile à faire pour vous !</t>
  </si>
  <si>
    <t xml:space="preserve">AVOIR DE BONNES PRATIQUES DE CHARGEMENT </t>
  </si>
  <si>
    <t>Objectif par jour (1 à 20)</t>
  </si>
  <si>
    <r>
      <t xml:space="preserve">TOTAL PAR JOUR  </t>
    </r>
    <r>
      <rPr>
        <sz val="11"/>
        <color theme="1"/>
        <rFont val="Aptos"/>
        <family val="2"/>
      </rPr>
      <t>Possibilité de 20 points max par jour</t>
    </r>
    <r>
      <rPr>
        <b/>
        <sz val="12"/>
        <color theme="1"/>
        <rFont val="Aptos"/>
        <family val="2"/>
      </rPr>
      <t xml:space="preserve"> </t>
    </r>
  </si>
  <si>
    <t>J1</t>
  </si>
  <si>
    <t>J2</t>
  </si>
  <si>
    <t>J3</t>
  </si>
  <si>
    <t>J4</t>
  </si>
  <si>
    <t>J5</t>
  </si>
  <si>
    <t>J6</t>
  </si>
  <si>
    <t>TOTAL DE LA SEMAINE                                      AVEC ACTIONS SPECIALES</t>
  </si>
  <si>
    <t xml:space="preserve">TOTAL ACTIONS SPECIALES  </t>
  </si>
  <si>
    <t>Possibilité de 60 points supplémentaires pour des actions spéciales</t>
  </si>
  <si>
    <t>TELEPHONE/ TABLETTE</t>
  </si>
  <si>
    <t>AMELIORATION POSSIBLE</t>
  </si>
  <si>
    <t>Réalisation</t>
  </si>
  <si>
    <t xml:space="preserve">Plus d’informations, regardez le guide de l’ADEME : </t>
  </si>
  <si>
    <t>Comment adopter la sobriété numérique ?</t>
  </si>
  <si>
    <t>Jeu proposé et créé par la CACIMA de St-Pierre et Miquelon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</si>
</sst>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Aptos Narrow"/>
      <family val="2"/>
      <scheme val="min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color theme="1"/>
      <name val="Aptos"/>
      <family val="2"/>
    </font>
    <font>
      <sz val="12"/>
      <color theme="1"/>
      <name val="Aptos"/>
      <family val="2"/>
    </font>
    <font>
      <b/>
      <sz val="22"/>
      <color theme="1"/>
      <name val="Aptos"/>
      <family val="2"/>
    </font>
    <font>
      <sz val="8"/>
      <name val="Aptos Narrow"/>
      <family val="2"/>
      <scheme val="minor"/>
    </font>
    <font>
      <b/>
      <sz val="22"/>
      <color theme="1"/>
      <name val="Aptos Narrow"/>
      <family val="2"/>
      <scheme val="minor"/>
    </font>
    <font>
      <b/>
      <sz val="10"/>
      <color theme="1"/>
      <name val="Aptos"/>
      <family val="2"/>
    </font>
    <font>
      <u/>
      <sz val="11"/>
      <color theme="10"/>
      <name val="Aptos Narrow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10" fillId="0" borderId="0" applyNumberFormat="0" applyFill="0" applyBorder="0" applyAlignment="0" applyProtection="0"/>
  </cellStyleXfs>
  <cellXfs count="9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4" borderId="2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5" borderId="2" xfId="0" applyFont="1" applyFill="1" applyBorder="1" applyAlignment="1">
      <alignment horizontal="center" vertical="center" wrapText="1"/>
    </xf>
    <xf numFmtId="0" fontId="1" fillId="5" borderId="5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6" borderId="5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7" borderId="5" xfId="0" applyFont="1" applyFill="1" applyBorder="1" applyAlignment="1">
      <alignment horizontal="center" vertical="center" wrapText="1"/>
    </xf>
    <xf numFmtId="0" fontId="0" fillId="7" borderId="3" xfId="0" applyFill="1" applyBorder="1" applyAlignment="1">
      <alignment horizontal="center" vertical="center" wrapText="1"/>
    </xf>
    <xf numFmtId="0" fontId="0" fillId="2" borderId="6" xfId="0" applyFill="1" applyBorder="1" applyAlignment="1">
      <alignment horizontal="center" vertical="center" wrapText="1"/>
    </xf>
    <xf numFmtId="0" fontId="0" fillId="2" borderId="3" xfId="0" applyFill="1" applyBorder="1" applyAlignment="1">
      <alignment horizontal="center" vertical="center"/>
    </xf>
    <xf numFmtId="0" fontId="1" fillId="7" borderId="3" xfId="0" applyFont="1" applyFill="1" applyBorder="1" applyAlignment="1">
      <alignment horizontal="center" vertical="center" wrapText="1"/>
    </xf>
    <xf numFmtId="0" fontId="3" fillId="7" borderId="4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7" borderId="13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0" fontId="1" fillId="0" borderId="0" xfId="0" applyFont="1" applyAlignment="1">
      <alignment horizontal="center" vertical="center"/>
    </xf>
    <xf numFmtId="0" fontId="4" fillId="0" borderId="9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3" xfId="0" applyFont="1" applyBorder="1" applyAlignment="1">
      <alignment vertical="center" wrapText="1"/>
    </xf>
    <xf numFmtId="0" fontId="2" fillId="8" borderId="2" xfId="0" applyFont="1" applyFill="1" applyBorder="1" applyAlignment="1">
      <alignment vertical="center"/>
    </xf>
    <xf numFmtId="0" fontId="5" fillId="7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7" borderId="3" xfId="0" applyFont="1" applyFill="1" applyBorder="1" applyAlignment="1">
      <alignment horizontal="center" vertical="center" wrapText="1"/>
    </xf>
    <xf numFmtId="0" fontId="3" fillId="7" borderId="7" xfId="0" applyFont="1" applyFill="1" applyBorder="1" applyAlignment="1">
      <alignment horizontal="center" vertical="center" wrapText="1"/>
    </xf>
    <xf numFmtId="0" fontId="4" fillId="0" borderId="11" xfId="0" applyFont="1" applyBorder="1" applyAlignment="1">
      <alignment vertical="center" wrapText="1"/>
    </xf>
    <xf numFmtId="0" fontId="5" fillId="7" borderId="5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 wrapText="1"/>
    </xf>
    <xf numFmtId="0" fontId="3" fillId="7" borderId="10" xfId="0" applyFont="1" applyFill="1" applyBorder="1" applyAlignment="1">
      <alignment horizontal="center" vertical="center" wrapText="1"/>
    </xf>
    <xf numFmtId="0" fontId="4" fillId="7" borderId="6" xfId="0" applyFont="1" applyFill="1" applyBorder="1" applyAlignment="1">
      <alignment vertical="center" wrapText="1"/>
    </xf>
    <xf numFmtId="0" fontId="9" fillId="7" borderId="3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5" borderId="5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4" borderId="1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5" borderId="7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5" borderId="1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8" borderId="8" xfId="0" applyFont="1" applyFill="1" applyBorder="1" applyAlignment="1" applyProtection="1">
      <alignment horizontal="center" vertical="center"/>
      <protection locked="0"/>
    </xf>
    <xf numFmtId="0" fontId="1" fillId="8" borderId="1" xfId="0" applyFont="1" applyFill="1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10" fillId="0" borderId="0" xfId="1" applyProtection="1">
      <protection locked="0"/>
    </xf>
    <xf numFmtId="0" fontId="1" fillId="3" borderId="8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3" borderId="9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3" borderId="2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3" fillId="6" borderId="6" xfId="0" applyFont="1" applyFill="1" applyBorder="1" applyAlignment="1">
      <alignment horizontal="center" vertical="center" wrapText="1"/>
    </xf>
    <xf numFmtId="0" fontId="1" fillId="6" borderId="4" xfId="0" applyFont="1" applyFill="1" applyBorder="1" applyAlignment="1">
      <alignment horizontal="center" vertical="center" wrapText="1"/>
    </xf>
    <xf numFmtId="0" fontId="1" fillId="6" borderId="6" xfId="0" applyFont="1" applyFill="1" applyBorder="1" applyAlignment="1">
      <alignment horizontal="center" vertical="center" wrapText="1"/>
    </xf>
    <xf numFmtId="0" fontId="1" fillId="6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7" borderId="4" xfId="0" applyFont="1" applyFill="1" applyBorder="1" applyAlignment="1">
      <alignment horizontal="center" vertical="center" wrapText="1"/>
    </xf>
    <xf numFmtId="0" fontId="1" fillId="5" borderId="6" xfId="0" applyFont="1" applyFill="1" applyBorder="1" applyAlignment="1">
      <alignment horizontal="center" vertical="center" wrapText="1"/>
    </xf>
    <xf numFmtId="0" fontId="1" fillId="5" borderId="3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3" borderId="11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3" borderId="12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3" borderId="13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3" borderId="7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3" borderId="5" xfId="0" applyFont="1" applyFill="1" applyBorder="1" applyAlignment="1" applyProtection="1">
      <alignment horizontal="center" vertical="center" wrapText="1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1" fillId="4" borderId="6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2" fillId="8" borderId="8" xfId="0" applyFont="1" applyFill="1" applyBorder="1" applyAlignment="1">
      <alignment horizontal="center" vertical="center"/>
    </xf>
    <xf numFmtId="0" fontId="2" fillId="8" borderId="9" xfId="0" applyFont="1" applyFill="1" applyBorder="1" applyAlignment="1">
      <alignment horizontal="center" vertical="center"/>
    </xf>
    <xf numFmtId="0" fontId="3" fillId="7" borderId="12" xfId="0" applyFont="1" applyFill="1" applyBorder="1" applyAlignment="1">
      <alignment horizontal="center" vertical="center" wrapText="1"/>
    </xf>
    <xf numFmtId="0" fontId="3" fillId="7" borderId="14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1" fillId="7" borderId="6" xfId="0" applyFont="1" applyFill="1" applyBorder="1" applyAlignment="1">
      <alignment horizontal="center" vertical="center" wrapText="1"/>
    </xf>
    <xf numFmtId="0" fontId="1" fillId="7" borderId="3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3" fillId="7" borderId="9" xfId="0" applyFont="1" applyFill="1" applyBorder="1" applyAlignment="1">
      <alignment horizontal="center" vertical="center" wrapText="1"/>
    </xf>
    <xf numFmtId="0" fontId="1" fillId="7" borderId="9" xfId="0" applyFont="1" applyFill="1" applyBorder="1" applyAlignment="1">
      <alignment horizontal="center" vertical="center" wrapText="1"/>
    </xf>
    <xf numFmtId="0" fontId="1" fillId="7" borderId="2" xfId="0" applyFont="1" applyFill="1" applyBorder="1" applyAlignment="1">
      <alignment horizontal="center" vertical="center" wrapText="1"/>
    </xf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Résultats par jour par rapport aux objectifs fixés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Feuil1!$A$41</c:f>
              <c:strCache>
                <c:ptCount val="1"/>
                <c:pt idx="0">
                  <c:v>Réalisation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Feuil1!$D$40:$I$40</c:f>
              <c:strCache>
                <c:ptCount val="6"/>
                <c:pt idx="0">
                  <c:v>J1</c:v>
                </c:pt>
                <c:pt idx="1">
                  <c:v>J2</c:v>
                </c:pt>
                <c:pt idx="2">
                  <c:v>J3</c:v>
                </c:pt>
                <c:pt idx="3">
                  <c:v>J4</c:v>
                </c:pt>
                <c:pt idx="4">
                  <c:v>J5</c:v>
                </c:pt>
                <c:pt idx="5">
                  <c:v>J6</c:v>
                </c:pt>
              </c:strCache>
            </c:strRef>
          </c:cat>
          <c:val>
            <c:numRef>
              <c:f>Feuil1!$D$41:$I$41</c:f>
              <c:numCache>
                <c:formatCode>General</c:formatCode>
                <c:ptCount val="6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7F-4F43-8DC1-E58DEAE80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454790272"/>
        <c:axId val="1453707664"/>
      </c:barChart>
      <c:lineChart>
        <c:grouping val="standard"/>
        <c:varyColors val="0"/>
        <c:ser>
          <c:idx val="1"/>
          <c:order val="1"/>
          <c:tx>
            <c:strRef>
              <c:f>Feuil1!$A$42:$C$42</c:f>
              <c:strCache>
                <c:ptCount val="3"/>
                <c:pt idx="0">
                  <c:v>Objectif par jour (1 à 20)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Feuil1!$D$40:$I$40</c:f>
              <c:strCache>
                <c:ptCount val="6"/>
                <c:pt idx="0">
                  <c:v>J1</c:v>
                </c:pt>
                <c:pt idx="1">
                  <c:v>J2</c:v>
                </c:pt>
                <c:pt idx="2">
                  <c:v>J3</c:v>
                </c:pt>
                <c:pt idx="3">
                  <c:v>J4</c:v>
                </c:pt>
                <c:pt idx="4">
                  <c:v>J5</c:v>
                </c:pt>
                <c:pt idx="5">
                  <c:v>J6</c:v>
                </c:pt>
              </c:strCache>
            </c:strRef>
          </c:cat>
          <c:val>
            <c:numRef>
              <c:f>Feuil1!$D$42:$I$42</c:f>
              <c:numCache>
                <c:formatCode>General</c:formatCode>
                <c:ptCount val="6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7F-4F43-8DC1-E58DEAE800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54790272"/>
        <c:axId val="1453707664"/>
      </c:lineChart>
      <c:catAx>
        <c:axId val="145479027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3707664"/>
        <c:crosses val="autoZero"/>
        <c:auto val="1"/>
        <c:lblAlgn val="ctr"/>
        <c:lblOffset val="100"/>
        <c:noMultiLvlLbl val="0"/>
      </c:catAx>
      <c:valAx>
        <c:axId val="1453707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45479027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Résultats des</a:t>
            </a:r>
            <a:r>
              <a:rPr lang="fr-FR" baseline="0"/>
              <a:t> défis de la semaine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pieChart>
        <c:varyColors val="1"/>
        <c:ser>
          <c:idx val="0"/>
          <c:order val="0"/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EAC7-4FCF-8F66-A371733A601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EAC7-4FCF-8F66-A371733A601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EAC7-4FCF-8F66-A371733A601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EAC7-4FCF-8F66-A371733A601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EAC7-4FCF-8F66-A371733A601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EAC7-4FCF-8F66-A371733A601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EAC7-4FCF-8F66-A371733A601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0-EAC7-4FCF-8F66-A371733A6013}"/>
              </c:ext>
            </c:extLst>
          </c:dPt>
          <c:dLbls>
            <c:dLbl>
              <c:idx val="0"/>
              <c:layout>
                <c:manualLayout>
                  <c:x val="5.3369936865999855E-2"/>
                  <c:y val="-1.7235476390298508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AC7-4FCF-8F66-A371733A6013}"/>
                </c:ext>
              </c:extLst>
            </c:dLbl>
            <c:dLbl>
              <c:idx val="1"/>
              <c:layout>
                <c:manualLayout>
                  <c:x val="7.256125416755338E-2"/>
                  <c:y val="-8.1258226642106687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AC7-4FCF-8F66-A371733A6013}"/>
                </c:ext>
              </c:extLst>
            </c:dLbl>
            <c:dLbl>
              <c:idx val="2"/>
              <c:layout>
                <c:manualLayout>
                  <c:x val="3.6472157196566643E-2"/>
                  <c:y val="-2.1042251841517606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EAC7-4FCF-8F66-A371733A6013}"/>
                </c:ext>
              </c:extLst>
            </c:dLbl>
            <c:dLbl>
              <c:idx val="3"/>
              <c:layout>
                <c:manualLayout>
                  <c:x val="-1.3527700929275733E-3"/>
                  <c:y val="7.9578436885105585E-3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AC7-4FCF-8F66-A371733A6013}"/>
                </c:ext>
              </c:extLst>
            </c:dLbl>
            <c:dLbl>
              <c:idx val="4"/>
              <c:layout>
                <c:manualLayout>
                  <c:x val="-3.141661346385756E-3"/>
                  <c:y val="1.418075948295814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EAC7-4FCF-8F66-A371733A6013}"/>
                </c:ext>
              </c:extLst>
            </c:dLbl>
            <c:dLbl>
              <c:idx val="5"/>
              <c:layout>
                <c:manualLayout>
                  <c:x val="-2.6585514648506774E-2"/>
                  <c:y val="-1.635743361464469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EAC7-4FCF-8F66-A371733A6013}"/>
                </c:ext>
              </c:extLst>
            </c:dLbl>
            <c:dLbl>
              <c:idx val="6"/>
              <c:layout>
                <c:manualLayout>
                  <c:x val="-1.9588990565368516E-2"/>
                  <c:y val="6.7319818505769303E-5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EAC7-4FCF-8F66-A371733A6013}"/>
                </c:ext>
              </c:extLst>
            </c:dLbl>
            <c:dLbl>
              <c:idx val="7"/>
              <c:layout>
                <c:manualLayout>
                  <c:x val="1.1099240973256722E-2"/>
                  <c:y val="-2.7653378589348465E-2"/>
                </c:manualLayout>
              </c:layout>
              <c:dLblPos val="bestFi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EAC7-4FCF-8F66-A371733A601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Feuil1!$B$40:$I$40</c:f>
              <c:strCache>
                <c:ptCount val="8"/>
                <c:pt idx="0">
                  <c:v>TOTAL ACTIONS SPECIALES  </c:v>
                </c:pt>
                <c:pt idx="1">
                  <c:v>AMELIORATION POSSIBLE</c:v>
                </c:pt>
                <c:pt idx="2">
                  <c:v>J1</c:v>
                </c:pt>
                <c:pt idx="3">
                  <c:v>J2</c:v>
                </c:pt>
                <c:pt idx="4">
                  <c:v>J3</c:v>
                </c:pt>
                <c:pt idx="5">
                  <c:v>J4</c:v>
                </c:pt>
                <c:pt idx="6">
                  <c:v>J5</c:v>
                </c:pt>
                <c:pt idx="7">
                  <c:v>J6</c:v>
                </c:pt>
              </c:strCache>
            </c:strRef>
          </c:cat>
          <c:val>
            <c:numRef>
              <c:f>Feuil1!$B$41:$I$41</c:f>
              <c:numCache>
                <c:formatCode>General</c:formatCode>
                <c:ptCount val="8"/>
                <c:pt idx="0">
                  <c:v>0</c:v>
                </c:pt>
                <c:pt idx="1">
                  <c:v>180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FB-4749-B5FD-023FBC3E0C06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361950</xdr:colOff>
      <xdr:row>42</xdr:row>
      <xdr:rowOff>33337</xdr:rowOff>
    </xdr:from>
    <xdr:to>
      <xdr:col>9</xdr:col>
      <xdr:colOff>361950</xdr:colOff>
      <xdr:row>54</xdr:row>
      <xdr:rowOff>33337</xdr:rowOff>
    </xdr:to>
    <xdr:graphicFrame macro="">
      <xdr:nvGraphicFramePr>
        <xdr:cNvPr id="6" name="Graphique 5">
          <a:extLst>
            <a:ext uri="{FF2B5EF4-FFF2-40B4-BE49-F238E27FC236}">
              <a16:creationId xmlns:a16="http://schemas.microsoft.com/office/drawing/2014/main" id="{A5922697-F2CB-2302-C350-83CA58BAFF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342899</xdr:colOff>
      <xdr:row>42</xdr:row>
      <xdr:rowOff>33336</xdr:rowOff>
    </xdr:from>
    <xdr:to>
      <xdr:col>3</xdr:col>
      <xdr:colOff>133349</xdr:colOff>
      <xdr:row>54</xdr:row>
      <xdr:rowOff>142875</xdr:rowOff>
    </xdr:to>
    <xdr:graphicFrame macro="">
      <xdr:nvGraphicFramePr>
        <xdr:cNvPr id="9" name="Graphique 8">
          <a:extLst>
            <a:ext uri="{FF2B5EF4-FFF2-40B4-BE49-F238E27FC236}">
              <a16:creationId xmlns:a16="http://schemas.microsoft.com/office/drawing/2014/main" id="{BBD595DD-B452-FAC0-7B56-C5226EBF1EC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librairie.ademe.fr/index.php?controller=attachment&amp;id_attachment=7689&amp;previe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428883-BC2B-4102-B139-E58D2413AA97}">
  <dimension ref="A1:M58"/>
  <sheetViews>
    <sheetView tabSelected="1" workbookViewId="0">
      <selection activeCell="F10" sqref="F10"/>
    </sheetView>
  </sheetViews>
  <sheetFormatPr baseColWidth="10" defaultRowHeight="15" x14ac:dyDescent="0.25"/>
  <cols>
    <col min="1" max="1" width="16.7109375" style="4" customWidth="1"/>
    <col min="2" max="2" width="23.140625" style="4" customWidth="1"/>
    <col min="3" max="3" width="14" style="4" customWidth="1"/>
    <col min="4" max="9" width="11.42578125" style="4"/>
    <col min="10" max="10" width="7.85546875" style="4" customWidth="1"/>
    <col min="11" max="16384" width="11.42578125" style="4"/>
  </cols>
  <sheetData>
    <row r="1" spans="1:10" ht="15.75" thickBot="1" x14ac:dyDescent="0.3"/>
    <row r="2" spans="1:10" ht="30.75" thickBot="1" x14ac:dyDescent="0.3">
      <c r="A2" s="1" t="s">
        <v>0</v>
      </c>
      <c r="B2" s="2" t="s">
        <v>1</v>
      </c>
      <c r="C2" s="2" t="s">
        <v>2</v>
      </c>
      <c r="D2" s="6" t="s">
        <v>3</v>
      </c>
      <c r="E2" s="8" t="s">
        <v>4</v>
      </c>
      <c r="F2" s="6" t="s">
        <v>5</v>
      </c>
      <c r="G2" s="8" t="s">
        <v>6</v>
      </c>
      <c r="H2" s="6" t="s">
        <v>7</v>
      </c>
      <c r="I2" s="8" t="s">
        <v>8</v>
      </c>
      <c r="J2" s="24" t="s">
        <v>9</v>
      </c>
    </row>
    <row r="3" spans="1:10" ht="15.75" thickBot="1" x14ac:dyDescent="0.3">
      <c r="A3" s="77" t="s">
        <v>10</v>
      </c>
      <c r="B3" s="80" t="s">
        <v>12</v>
      </c>
      <c r="C3" s="81" t="s">
        <v>13</v>
      </c>
      <c r="D3" s="43" t="b">
        <v>0</v>
      </c>
      <c r="E3" s="44" t="b">
        <v>0</v>
      </c>
      <c r="F3" s="43" t="b">
        <v>0</v>
      </c>
      <c r="G3" s="44" t="b">
        <v>0</v>
      </c>
      <c r="H3" s="43" t="b">
        <v>0</v>
      </c>
      <c r="I3" s="44" t="b">
        <v>0</v>
      </c>
      <c r="J3" s="70">
        <f>SUM(D4:I4)</f>
        <v>0</v>
      </c>
    </row>
    <row r="4" spans="1:10" ht="60.75" customHeight="1" thickBot="1" x14ac:dyDescent="0.3">
      <c r="A4" s="59"/>
      <c r="B4" s="60"/>
      <c r="C4" s="82"/>
      <c r="D4" s="7">
        <f>IF(D3=TRUE,1,0)</f>
        <v>0</v>
      </c>
      <c r="E4" s="9">
        <f t="shared" ref="E4:I4" si="0">IF(E3=TRUE,1,0)</f>
        <v>0</v>
      </c>
      <c r="F4" s="7">
        <f t="shared" si="0"/>
        <v>0</v>
      </c>
      <c r="G4" s="9">
        <f t="shared" si="0"/>
        <v>0</v>
      </c>
      <c r="H4" s="7">
        <f t="shared" si="0"/>
        <v>0</v>
      </c>
      <c r="I4" s="9">
        <f t="shared" si="0"/>
        <v>0</v>
      </c>
      <c r="J4" s="72"/>
    </row>
    <row r="5" spans="1:10" ht="17.25" customHeight="1" thickBot="1" x14ac:dyDescent="0.3">
      <c r="A5" s="11"/>
      <c r="B5" s="80" t="s">
        <v>14</v>
      </c>
      <c r="C5" s="81" t="s">
        <v>15</v>
      </c>
      <c r="D5" s="43" t="b">
        <v>0</v>
      </c>
      <c r="E5" s="44" t="b">
        <v>0</v>
      </c>
      <c r="F5" s="43" t="b">
        <v>0</v>
      </c>
      <c r="G5" s="44" t="b">
        <v>0</v>
      </c>
      <c r="H5" s="43" t="b">
        <v>0</v>
      </c>
      <c r="I5" s="44" t="b">
        <v>0</v>
      </c>
      <c r="J5" s="70">
        <f>SUM(D6:I6)</f>
        <v>0</v>
      </c>
    </row>
    <row r="6" spans="1:10" ht="45.75" customHeight="1" thickBot="1" x14ac:dyDescent="0.3">
      <c r="A6" s="11"/>
      <c r="B6" s="60"/>
      <c r="C6" s="82"/>
      <c r="D6" s="7">
        <f>IF(D5=TRUE,2,0)</f>
        <v>0</v>
      </c>
      <c r="E6" s="9">
        <f t="shared" ref="E6:I6" si="1">IF(E5=TRUE,2,0)</f>
        <v>0</v>
      </c>
      <c r="F6" s="7">
        <f t="shared" si="1"/>
        <v>0</v>
      </c>
      <c r="G6" s="9">
        <f t="shared" si="1"/>
        <v>0</v>
      </c>
      <c r="H6" s="7">
        <f t="shared" si="1"/>
        <v>0</v>
      </c>
      <c r="I6" s="9">
        <f t="shared" si="1"/>
        <v>0</v>
      </c>
      <c r="J6" s="72"/>
    </row>
    <row r="7" spans="1:10" ht="18.75" customHeight="1" thickBot="1" x14ac:dyDescent="0.3">
      <c r="A7" s="59" t="s">
        <v>11</v>
      </c>
      <c r="B7" s="80" t="s">
        <v>16</v>
      </c>
      <c r="C7" s="81" t="s">
        <v>15</v>
      </c>
      <c r="D7" s="43" t="b">
        <v>0</v>
      </c>
      <c r="E7" s="44" t="b">
        <v>0</v>
      </c>
      <c r="F7" s="43" t="b">
        <v>0</v>
      </c>
      <c r="G7" s="44" t="b">
        <v>0</v>
      </c>
      <c r="H7" s="43" t="b">
        <v>0</v>
      </c>
      <c r="I7" s="44" t="b">
        <v>0</v>
      </c>
      <c r="J7" s="70">
        <f>SUM(D8:I8)</f>
        <v>0</v>
      </c>
    </row>
    <row r="8" spans="1:10" ht="39" customHeight="1" thickBot="1" x14ac:dyDescent="0.3">
      <c r="A8" s="59"/>
      <c r="B8" s="60"/>
      <c r="C8" s="82"/>
      <c r="D8" s="7">
        <f>IF(D7=TRUE,2,0)</f>
        <v>0</v>
      </c>
      <c r="E8" s="9">
        <f t="shared" ref="E8:I8" si="2">IF(E7=TRUE,2,0)</f>
        <v>0</v>
      </c>
      <c r="F8" s="7">
        <f t="shared" si="2"/>
        <v>0</v>
      </c>
      <c r="G8" s="9">
        <f t="shared" si="2"/>
        <v>0</v>
      </c>
      <c r="H8" s="7">
        <f t="shared" si="2"/>
        <v>0</v>
      </c>
      <c r="I8" s="9">
        <f t="shared" si="2"/>
        <v>0</v>
      </c>
      <c r="J8" s="72"/>
    </row>
    <row r="9" spans="1:10" ht="61.5" customHeight="1" thickBot="1" x14ac:dyDescent="0.3">
      <c r="A9" s="60"/>
      <c r="B9" s="5" t="s">
        <v>17</v>
      </c>
      <c r="C9" s="3">
        <v>5</v>
      </c>
      <c r="D9" s="52" t="b">
        <v>0</v>
      </c>
      <c r="E9" s="53"/>
      <c r="F9" s="53"/>
      <c r="G9" s="53"/>
      <c r="H9" s="53"/>
      <c r="I9" s="54"/>
      <c r="J9" s="10">
        <f>IF(D9=TRUE,C9,0)</f>
        <v>0</v>
      </c>
    </row>
    <row r="10" spans="1:10" ht="15.75" customHeight="1" thickBot="1" x14ac:dyDescent="0.3">
      <c r="A10" s="55" t="s">
        <v>18</v>
      </c>
      <c r="B10" s="57" t="s">
        <v>20</v>
      </c>
      <c r="C10" s="81" t="s">
        <v>21</v>
      </c>
      <c r="D10" s="45" t="b">
        <v>0</v>
      </c>
      <c r="E10" s="46" t="b">
        <v>0</v>
      </c>
      <c r="F10" s="45" t="b">
        <v>0</v>
      </c>
      <c r="G10" s="47" t="b">
        <v>0</v>
      </c>
      <c r="H10" s="45" t="b">
        <v>0</v>
      </c>
      <c r="I10" s="44" t="b">
        <v>0</v>
      </c>
      <c r="J10" s="70">
        <f>SUM(D11:I11)</f>
        <v>0</v>
      </c>
    </row>
    <row r="11" spans="1:10" ht="15.75" thickBot="1" x14ac:dyDescent="0.3">
      <c r="A11" s="86"/>
      <c r="B11" s="58"/>
      <c r="C11" s="82"/>
      <c r="D11" s="7">
        <f>IF(D10=TRUE,1,0)</f>
        <v>0</v>
      </c>
      <c r="E11" s="9">
        <f t="shared" ref="E11:I11" si="3">IF(E10=TRUE,1,0)</f>
        <v>0</v>
      </c>
      <c r="F11" s="7">
        <f t="shared" si="3"/>
        <v>0</v>
      </c>
      <c r="G11" s="9">
        <f t="shared" si="3"/>
        <v>0</v>
      </c>
      <c r="H11" s="7">
        <f t="shared" si="3"/>
        <v>0</v>
      </c>
      <c r="I11" s="9">
        <f t="shared" si="3"/>
        <v>0</v>
      </c>
      <c r="J11" s="72"/>
    </row>
    <row r="12" spans="1:10" ht="15.75" thickBot="1" x14ac:dyDescent="0.3">
      <c r="A12" s="86"/>
      <c r="B12" s="57" t="s">
        <v>22</v>
      </c>
      <c r="C12" s="81" t="s">
        <v>21</v>
      </c>
      <c r="D12" s="43" t="b">
        <v>0</v>
      </c>
      <c r="E12" s="44" t="b">
        <v>0</v>
      </c>
      <c r="F12" s="43" t="b">
        <v>0</v>
      </c>
      <c r="G12" s="44" t="b">
        <v>0</v>
      </c>
      <c r="H12" s="43" t="b">
        <v>0</v>
      </c>
      <c r="I12" s="44" t="b">
        <v>0</v>
      </c>
      <c r="J12" s="70">
        <f>SUM(D13:I13)</f>
        <v>0</v>
      </c>
    </row>
    <row r="13" spans="1:10" ht="43.5" customHeight="1" thickBot="1" x14ac:dyDescent="0.3">
      <c r="A13" s="12"/>
      <c r="B13" s="58"/>
      <c r="C13" s="82"/>
      <c r="D13" s="7">
        <f>IF(D12=TRUE,1,0)</f>
        <v>0</v>
      </c>
      <c r="E13" s="9">
        <f t="shared" ref="E13:I13" si="4">IF(E12=TRUE,1,0)</f>
        <v>0</v>
      </c>
      <c r="F13" s="7">
        <f t="shared" si="4"/>
        <v>0</v>
      </c>
      <c r="G13" s="9">
        <f t="shared" si="4"/>
        <v>0</v>
      </c>
      <c r="H13" s="7">
        <f t="shared" si="4"/>
        <v>0</v>
      </c>
      <c r="I13" s="9">
        <f t="shared" si="4"/>
        <v>0</v>
      </c>
      <c r="J13" s="72"/>
    </row>
    <row r="14" spans="1:10" ht="75.75" thickBot="1" x14ac:dyDescent="0.3">
      <c r="A14" s="13" t="s">
        <v>19</v>
      </c>
      <c r="B14" s="14" t="s">
        <v>23</v>
      </c>
      <c r="C14" s="3">
        <v>5</v>
      </c>
      <c r="D14" s="52" t="b">
        <v>0</v>
      </c>
      <c r="E14" s="53"/>
      <c r="F14" s="53"/>
      <c r="G14" s="53"/>
      <c r="H14" s="53"/>
      <c r="I14" s="54"/>
      <c r="J14" s="10">
        <f>IF(D14=TRUE,C14,0)</f>
        <v>0</v>
      </c>
    </row>
    <row r="15" spans="1:10" ht="60.75" thickBot="1" x14ac:dyDescent="0.3">
      <c r="A15" s="21" t="s">
        <v>24</v>
      </c>
      <c r="B15" s="16" t="s">
        <v>26</v>
      </c>
      <c r="C15" s="3">
        <v>5</v>
      </c>
      <c r="D15" s="52" t="b">
        <v>0</v>
      </c>
      <c r="E15" s="53"/>
      <c r="F15" s="53"/>
      <c r="G15" s="53"/>
      <c r="H15" s="53"/>
      <c r="I15" s="54"/>
      <c r="J15" s="10">
        <f>IF(D15=TRUE,C15,0)</f>
        <v>0</v>
      </c>
    </row>
    <row r="16" spans="1:10" ht="60.75" thickBot="1" x14ac:dyDescent="0.3">
      <c r="A16" s="15"/>
      <c r="B16" s="16" t="s">
        <v>27</v>
      </c>
      <c r="C16" s="3">
        <v>5</v>
      </c>
      <c r="D16" s="52" t="b">
        <v>0</v>
      </c>
      <c r="E16" s="53"/>
      <c r="F16" s="53"/>
      <c r="G16" s="53"/>
      <c r="H16" s="53"/>
      <c r="I16" s="54"/>
      <c r="J16" s="10">
        <f>IF(D16=TRUE,C16,0)</f>
        <v>0</v>
      </c>
    </row>
    <row r="17" spans="1:10" ht="40.5" customHeight="1" thickBot="1" x14ac:dyDescent="0.3">
      <c r="A17" s="61" t="s">
        <v>25</v>
      </c>
      <c r="B17" s="16" t="s">
        <v>28</v>
      </c>
      <c r="C17" s="3">
        <v>5</v>
      </c>
      <c r="D17" s="52" t="b">
        <v>0</v>
      </c>
      <c r="E17" s="53"/>
      <c r="F17" s="53"/>
      <c r="G17" s="53"/>
      <c r="H17" s="53"/>
      <c r="I17" s="54"/>
      <c r="J17" s="10">
        <f>IF(D17=TRUE,C17,0)</f>
        <v>0</v>
      </c>
    </row>
    <row r="18" spans="1:10" ht="46.5" customHeight="1" thickBot="1" x14ac:dyDescent="0.3">
      <c r="A18" s="61"/>
      <c r="B18" s="16" t="s">
        <v>29</v>
      </c>
      <c r="C18" s="3">
        <v>10</v>
      </c>
      <c r="D18" s="52" t="b">
        <v>0</v>
      </c>
      <c r="E18" s="53"/>
      <c r="F18" s="53"/>
      <c r="G18" s="53"/>
      <c r="H18" s="53"/>
      <c r="I18" s="54"/>
      <c r="J18" s="10">
        <f t="shared" ref="J18" si="5">IF(D18=TRUE,C18,0)</f>
        <v>0</v>
      </c>
    </row>
    <row r="19" spans="1:10" ht="44.25" customHeight="1" thickBot="1" x14ac:dyDescent="0.3">
      <c r="A19" s="17"/>
      <c r="B19" s="16" t="s">
        <v>30</v>
      </c>
      <c r="C19" s="3">
        <v>10</v>
      </c>
      <c r="D19" s="52" t="b">
        <v>0</v>
      </c>
      <c r="E19" s="53"/>
      <c r="F19" s="53"/>
      <c r="G19" s="53"/>
      <c r="H19" s="53"/>
      <c r="I19" s="54"/>
      <c r="J19" s="10">
        <f>IF(D19=TRUE,C19,0)</f>
        <v>0</v>
      </c>
    </row>
    <row r="20" spans="1:10" ht="15.75" thickBot="1" x14ac:dyDescent="0.3">
      <c r="A20" s="18"/>
      <c r="B20" s="84" t="s">
        <v>33</v>
      </c>
      <c r="C20" s="81" t="s">
        <v>21</v>
      </c>
      <c r="D20" s="43" t="b">
        <v>0</v>
      </c>
      <c r="E20" s="44" t="b">
        <v>0</v>
      </c>
      <c r="F20" s="43" t="b">
        <v>0</v>
      </c>
      <c r="G20" s="44" t="b">
        <v>0</v>
      </c>
      <c r="H20" s="43" t="b">
        <v>0</v>
      </c>
      <c r="I20" s="44" t="b">
        <v>0</v>
      </c>
      <c r="J20" s="70">
        <f>SUM(D21:I21)</f>
        <v>0</v>
      </c>
    </row>
    <row r="21" spans="1:10" ht="30" customHeight="1" thickBot="1" x14ac:dyDescent="0.3">
      <c r="A21" s="22" t="s">
        <v>31</v>
      </c>
      <c r="B21" s="85"/>
      <c r="C21" s="82"/>
      <c r="D21" s="7">
        <f>IF(D20=TRUE,1,0)</f>
        <v>0</v>
      </c>
      <c r="E21" s="9">
        <f t="shared" ref="E21:I21" si="6">IF(E20=TRUE,1,0)</f>
        <v>0</v>
      </c>
      <c r="F21" s="7">
        <f t="shared" si="6"/>
        <v>0</v>
      </c>
      <c r="G21" s="9">
        <f t="shared" si="6"/>
        <v>0</v>
      </c>
      <c r="H21" s="7">
        <f t="shared" si="6"/>
        <v>0</v>
      </c>
      <c r="I21" s="9">
        <f t="shared" si="6"/>
        <v>0</v>
      </c>
      <c r="J21" s="72"/>
    </row>
    <row r="22" spans="1:10" ht="15.75" customHeight="1" thickBot="1" x14ac:dyDescent="0.3">
      <c r="A22" s="11"/>
      <c r="B22" s="84" t="s">
        <v>34</v>
      </c>
      <c r="C22" s="81" t="s">
        <v>35</v>
      </c>
      <c r="D22" s="43" t="b">
        <v>0</v>
      </c>
      <c r="E22" s="44" t="b">
        <v>0</v>
      </c>
      <c r="F22" s="43" t="b">
        <v>0</v>
      </c>
      <c r="G22" s="44" t="b">
        <v>0</v>
      </c>
      <c r="H22" s="43" t="b">
        <v>0</v>
      </c>
      <c r="I22" s="44" t="b">
        <v>0</v>
      </c>
      <c r="J22" s="70">
        <f>SUM(D23:I23)</f>
        <v>0</v>
      </c>
    </row>
    <row r="23" spans="1:10" ht="62.25" customHeight="1" thickBot="1" x14ac:dyDescent="0.3">
      <c r="A23" s="59" t="s">
        <v>32</v>
      </c>
      <c r="B23" s="85"/>
      <c r="C23" s="82"/>
      <c r="D23" s="7">
        <f>IF(D22=TRUE,2,0)</f>
        <v>0</v>
      </c>
      <c r="E23" s="9">
        <f t="shared" ref="E23:I23" si="7">IF(E22=TRUE,2,0)</f>
        <v>0</v>
      </c>
      <c r="F23" s="7">
        <f t="shared" si="7"/>
        <v>0</v>
      </c>
      <c r="G23" s="9">
        <f t="shared" si="7"/>
        <v>0</v>
      </c>
      <c r="H23" s="7">
        <f t="shared" si="7"/>
        <v>0</v>
      </c>
      <c r="I23" s="9">
        <f t="shared" si="7"/>
        <v>0</v>
      </c>
      <c r="J23" s="72"/>
    </row>
    <row r="24" spans="1:10" ht="15.75" thickBot="1" x14ac:dyDescent="0.3">
      <c r="A24" s="59"/>
      <c r="B24" s="84" t="s">
        <v>36</v>
      </c>
      <c r="C24" s="81" t="s">
        <v>35</v>
      </c>
      <c r="D24" s="43" t="b">
        <v>0</v>
      </c>
      <c r="E24" s="44" t="b">
        <v>0</v>
      </c>
      <c r="F24" s="43" t="b">
        <v>0</v>
      </c>
      <c r="G24" s="44" t="b">
        <v>0</v>
      </c>
      <c r="H24" s="43" t="b">
        <v>0</v>
      </c>
      <c r="I24" s="44" t="b">
        <v>0</v>
      </c>
      <c r="J24" s="70">
        <f>SUM(D25:I25)</f>
        <v>0</v>
      </c>
    </row>
    <row r="25" spans="1:10" ht="105" customHeight="1" thickBot="1" x14ac:dyDescent="0.3">
      <c r="A25" s="19"/>
      <c r="B25" s="85"/>
      <c r="C25" s="82"/>
      <c r="D25" s="7">
        <f>IF(D24=TRUE,2,0)</f>
        <v>0</v>
      </c>
      <c r="E25" s="9">
        <f t="shared" ref="E25:I25" si="8">IF(E24=TRUE,2,0)</f>
        <v>0</v>
      </c>
      <c r="F25" s="7">
        <f t="shared" si="8"/>
        <v>0</v>
      </c>
      <c r="G25" s="9">
        <f t="shared" si="8"/>
        <v>0</v>
      </c>
      <c r="H25" s="7">
        <f t="shared" si="8"/>
        <v>0</v>
      </c>
      <c r="I25" s="9">
        <f t="shared" si="8"/>
        <v>0</v>
      </c>
      <c r="J25" s="72"/>
    </row>
    <row r="26" spans="1:10" ht="30.75" customHeight="1" x14ac:dyDescent="0.25">
      <c r="A26" s="55" t="s">
        <v>37</v>
      </c>
      <c r="B26" s="57" t="s">
        <v>39</v>
      </c>
      <c r="C26" s="81">
        <v>5</v>
      </c>
      <c r="D26" s="64" t="b">
        <v>0</v>
      </c>
      <c r="E26" s="65"/>
      <c r="F26" s="65"/>
      <c r="G26" s="65"/>
      <c r="H26" s="65"/>
      <c r="I26" s="66"/>
      <c r="J26" s="70">
        <f>IF(D26=TRUE,C26,0)</f>
        <v>0</v>
      </c>
    </row>
    <row r="27" spans="1:10" ht="12" customHeight="1" thickBot="1" x14ac:dyDescent="0.3">
      <c r="A27" s="56"/>
      <c r="B27" s="58"/>
      <c r="C27" s="82"/>
      <c r="D27" s="67"/>
      <c r="E27" s="68"/>
      <c r="F27" s="68"/>
      <c r="G27" s="68"/>
      <c r="H27" s="68"/>
      <c r="I27" s="69"/>
      <c r="J27" s="72"/>
    </row>
    <row r="28" spans="1:10" ht="148.5" customHeight="1" thickBot="1" x14ac:dyDescent="0.3">
      <c r="A28" s="13" t="s">
        <v>38</v>
      </c>
      <c r="B28" s="14" t="s">
        <v>40</v>
      </c>
      <c r="C28" s="3">
        <v>10</v>
      </c>
      <c r="D28" s="52" t="b">
        <v>0</v>
      </c>
      <c r="E28" s="53"/>
      <c r="F28" s="53"/>
      <c r="G28" s="53"/>
      <c r="H28" s="53"/>
      <c r="I28" s="54"/>
      <c r="J28" s="10">
        <f>IF(D28=TRUE,C28,0)</f>
        <v>0</v>
      </c>
    </row>
    <row r="29" spans="1:10" ht="15.75" customHeight="1" thickBot="1" x14ac:dyDescent="0.3">
      <c r="A29" s="75" t="s">
        <v>49</v>
      </c>
      <c r="B29" s="78" t="s">
        <v>42</v>
      </c>
      <c r="C29" s="81" t="s">
        <v>21</v>
      </c>
      <c r="D29" s="43" t="b">
        <v>0</v>
      </c>
      <c r="E29" s="44" t="b">
        <v>0</v>
      </c>
      <c r="F29" s="43" t="b">
        <v>0</v>
      </c>
      <c r="G29" s="44" t="b">
        <v>0</v>
      </c>
      <c r="H29" s="43" t="b">
        <v>0</v>
      </c>
      <c r="I29" s="44" t="b">
        <v>0</v>
      </c>
      <c r="J29" s="70">
        <f>SUM(D30:I30)</f>
        <v>0</v>
      </c>
    </row>
    <row r="30" spans="1:10" ht="15.75" customHeight="1" thickBot="1" x14ac:dyDescent="0.3">
      <c r="A30" s="76"/>
      <c r="B30" s="79"/>
      <c r="C30" s="82"/>
      <c r="D30" s="7">
        <f>IF(D29=TRUE,1,0)</f>
        <v>0</v>
      </c>
      <c r="E30" s="9">
        <f t="shared" ref="E30:I30" si="9">IF(E29=TRUE,1,0)</f>
        <v>0</v>
      </c>
      <c r="F30" s="7">
        <f t="shared" si="9"/>
        <v>0</v>
      </c>
      <c r="G30" s="9">
        <f t="shared" si="9"/>
        <v>0</v>
      </c>
      <c r="H30" s="7">
        <f t="shared" si="9"/>
        <v>0</v>
      </c>
      <c r="I30" s="9">
        <f t="shared" si="9"/>
        <v>0</v>
      </c>
      <c r="J30" s="72"/>
    </row>
    <row r="31" spans="1:10" ht="15.75" thickBot="1" x14ac:dyDescent="0.3">
      <c r="A31" s="76"/>
      <c r="B31" s="78" t="s">
        <v>43</v>
      </c>
      <c r="C31" s="81" t="s">
        <v>35</v>
      </c>
      <c r="D31" s="43" t="b">
        <v>0</v>
      </c>
      <c r="E31" s="44" t="b">
        <v>0</v>
      </c>
      <c r="F31" s="43" t="b">
        <v>0</v>
      </c>
      <c r="G31" s="44" t="b">
        <v>0</v>
      </c>
      <c r="H31" s="43" t="b">
        <v>0</v>
      </c>
      <c r="I31" s="44" t="b">
        <v>0</v>
      </c>
      <c r="J31" s="70">
        <f>SUM(D32:I32)</f>
        <v>0</v>
      </c>
    </row>
    <row r="32" spans="1:10" ht="15.75" thickBot="1" x14ac:dyDescent="0.3">
      <c r="A32" s="76"/>
      <c r="B32" s="79"/>
      <c r="C32" s="82"/>
      <c r="D32" s="7">
        <f>IF(D31=TRUE,2,0)</f>
        <v>0</v>
      </c>
      <c r="E32" s="9">
        <f t="shared" ref="E32:I32" si="10">IF(E31=TRUE,2,0)</f>
        <v>0</v>
      </c>
      <c r="F32" s="7">
        <f t="shared" si="10"/>
        <v>0</v>
      </c>
      <c r="G32" s="9">
        <f t="shared" si="10"/>
        <v>0</v>
      </c>
      <c r="H32" s="7">
        <f t="shared" si="10"/>
        <v>0</v>
      </c>
      <c r="I32" s="9">
        <f t="shared" si="10"/>
        <v>0</v>
      </c>
      <c r="J32" s="72"/>
    </row>
    <row r="33" spans="1:13" ht="15.75" thickBot="1" x14ac:dyDescent="0.3">
      <c r="A33" s="61" t="s">
        <v>61</v>
      </c>
      <c r="B33" s="78" t="s">
        <v>44</v>
      </c>
      <c r="C33" s="81" t="s">
        <v>46</v>
      </c>
      <c r="D33" s="43" t="b">
        <v>0</v>
      </c>
      <c r="E33" s="44" t="b">
        <v>0</v>
      </c>
      <c r="F33" s="43" t="b">
        <v>0</v>
      </c>
      <c r="G33" s="44" t="b">
        <v>0</v>
      </c>
      <c r="H33" s="43" t="b">
        <v>0</v>
      </c>
      <c r="I33" s="44" t="b">
        <v>0</v>
      </c>
      <c r="J33" s="70">
        <f>SUM(D34:I35)</f>
        <v>0</v>
      </c>
    </row>
    <row r="34" spans="1:13" ht="18" customHeight="1" x14ac:dyDescent="0.25">
      <c r="A34" s="61"/>
      <c r="B34" s="61"/>
      <c r="C34" s="83"/>
      <c r="D34" s="70">
        <f>IF(D33=TRUE,3,0)</f>
        <v>0</v>
      </c>
      <c r="E34" s="62">
        <f t="shared" ref="E34:I34" si="11">IF(E33=TRUE,3,0)</f>
        <v>0</v>
      </c>
      <c r="F34" s="70">
        <f t="shared" si="11"/>
        <v>0</v>
      </c>
      <c r="G34" s="62">
        <f t="shared" si="11"/>
        <v>0</v>
      </c>
      <c r="H34" s="70">
        <f t="shared" si="11"/>
        <v>0</v>
      </c>
      <c r="I34" s="62">
        <f t="shared" si="11"/>
        <v>0</v>
      </c>
      <c r="J34" s="71"/>
    </row>
    <row r="35" spans="1:13" ht="45.75" thickBot="1" x14ac:dyDescent="0.3">
      <c r="A35" s="17" t="s">
        <v>41</v>
      </c>
      <c r="B35" s="16" t="s">
        <v>45</v>
      </c>
      <c r="C35" s="82"/>
      <c r="D35" s="72"/>
      <c r="E35" s="63"/>
      <c r="F35" s="72"/>
      <c r="G35" s="63"/>
      <c r="H35" s="72"/>
      <c r="I35" s="63"/>
      <c r="J35" s="72"/>
    </row>
    <row r="36" spans="1:13" ht="15.75" thickBot="1" x14ac:dyDescent="0.3">
      <c r="A36" s="77" t="s">
        <v>47</v>
      </c>
      <c r="B36" s="80" t="s">
        <v>48</v>
      </c>
      <c r="C36" s="81" t="s">
        <v>35</v>
      </c>
      <c r="D36" s="43" t="b">
        <v>0</v>
      </c>
      <c r="E36" s="44" t="b">
        <v>0</v>
      </c>
      <c r="F36" s="43" t="b">
        <v>0</v>
      </c>
      <c r="G36" s="44" t="b">
        <v>0</v>
      </c>
      <c r="H36" s="43" t="b">
        <v>0</v>
      </c>
      <c r="I36" s="44" t="b">
        <v>0</v>
      </c>
      <c r="J36" s="70">
        <f>SUM(D37:I37)</f>
        <v>0</v>
      </c>
    </row>
    <row r="37" spans="1:13" ht="46.5" customHeight="1" thickBot="1" x14ac:dyDescent="0.3">
      <c r="A37" s="60"/>
      <c r="B37" s="60"/>
      <c r="C37" s="82"/>
      <c r="D37" s="24">
        <f>IF(D36=TRUE,2,0)</f>
        <v>0</v>
      </c>
      <c r="E37" s="8">
        <f t="shared" ref="E37:I37" si="12">IF(E36=TRUE,2,0)</f>
        <v>0</v>
      </c>
      <c r="F37" s="6">
        <f t="shared" si="12"/>
        <v>0</v>
      </c>
      <c r="G37" s="8">
        <f t="shared" si="12"/>
        <v>0</v>
      </c>
      <c r="H37" s="6">
        <f t="shared" si="12"/>
        <v>0</v>
      </c>
      <c r="I37" s="8">
        <f t="shared" si="12"/>
        <v>0</v>
      </c>
      <c r="J37" s="72"/>
    </row>
    <row r="38" spans="1:13" ht="46.5" customHeight="1" thickBot="1" x14ac:dyDescent="0.3">
      <c r="B38" s="27"/>
      <c r="C38" s="36"/>
      <c r="D38" s="88" t="s">
        <v>58</v>
      </c>
      <c r="E38" s="89"/>
      <c r="F38" s="89"/>
      <c r="G38" s="89"/>
      <c r="H38" s="89"/>
      <c r="I38" s="90"/>
      <c r="J38" s="38">
        <f>SUM(J3:J37)</f>
        <v>0</v>
      </c>
    </row>
    <row r="39" spans="1:13" ht="62.25" customHeight="1" thickBot="1" x14ac:dyDescent="0.3">
      <c r="A39" s="28"/>
      <c r="B39" s="40" t="s">
        <v>60</v>
      </c>
      <c r="C39" s="41"/>
      <c r="D39" s="93" t="s">
        <v>51</v>
      </c>
      <c r="E39" s="94"/>
      <c r="F39" s="94"/>
      <c r="G39" s="94"/>
      <c r="H39" s="94"/>
      <c r="I39" s="95"/>
      <c r="J39" s="92"/>
      <c r="K39" s="92"/>
      <c r="L39" s="32"/>
      <c r="M39" s="32"/>
    </row>
    <row r="40" spans="1:13" ht="32.25" customHeight="1" thickBot="1" x14ac:dyDescent="0.3">
      <c r="A40" s="29"/>
      <c r="B40" s="23" t="s">
        <v>59</v>
      </c>
      <c r="C40" s="42" t="s">
        <v>62</v>
      </c>
      <c r="D40" s="35" t="s">
        <v>52</v>
      </c>
      <c r="E40" s="23" t="s">
        <v>53</v>
      </c>
      <c r="F40" s="23" t="s">
        <v>54</v>
      </c>
      <c r="G40" s="23" t="s">
        <v>55</v>
      </c>
      <c r="H40" s="23" t="s">
        <v>56</v>
      </c>
      <c r="I40" s="34" t="s">
        <v>57</v>
      </c>
      <c r="J40" s="91"/>
      <c r="K40" s="91"/>
      <c r="L40" s="91"/>
      <c r="M40" s="91"/>
    </row>
    <row r="41" spans="1:13" ht="31.5" customHeight="1" thickBot="1" x14ac:dyDescent="0.3">
      <c r="A41" s="39" t="s">
        <v>63</v>
      </c>
      <c r="B41" s="31">
        <f>SUM(J9+J14+J15+J16+J17+J18+J19+J26+J28)</f>
        <v>0</v>
      </c>
      <c r="C41" s="37">
        <f>180-J38</f>
        <v>180</v>
      </c>
      <c r="D41" s="20">
        <f t="shared" ref="D41:I41" si="13">SUM(D4+D6+D8+D11+D13+D21+D23+D25+D30+D32+D34+D37)</f>
        <v>0</v>
      </c>
      <c r="E41" s="16">
        <f t="shared" si="13"/>
        <v>0</v>
      </c>
      <c r="F41" s="16">
        <f t="shared" si="13"/>
        <v>0</v>
      </c>
      <c r="G41" s="16">
        <f t="shared" si="13"/>
        <v>0</v>
      </c>
      <c r="H41" s="16">
        <f t="shared" si="13"/>
        <v>0</v>
      </c>
      <c r="I41" s="16">
        <f t="shared" si="13"/>
        <v>0</v>
      </c>
      <c r="J41" s="33"/>
      <c r="K41" s="33"/>
      <c r="L41" s="87"/>
      <c r="M41" s="87"/>
    </row>
    <row r="42" spans="1:13" ht="24" customHeight="1" thickBot="1" x14ac:dyDescent="0.3">
      <c r="A42" s="73" t="s">
        <v>50</v>
      </c>
      <c r="B42" s="74"/>
      <c r="C42" s="30"/>
      <c r="D42" s="48">
        <v>10</v>
      </c>
      <c r="E42" s="48">
        <v>10</v>
      </c>
      <c r="F42" s="48">
        <v>10</v>
      </c>
      <c r="G42" s="48">
        <v>10</v>
      </c>
      <c r="H42" s="48">
        <v>10</v>
      </c>
      <c r="I42" s="49">
        <v>10</v>
      </c>
      <c r="J42" s="25"/>
    </row>
    <row r="43" spans="1:13" ht="51" customHeight="1" x14ac:dyDescent="0.25">
      <c r="A43" s="26"/>
      <c r="B43" s="26"/>
      <c r="C43" s="26"/>
      <c r="D43" s="26"/>
      <c r="E43" s="26"/>
      <c r="F43" s="26"/>
      <c r="G43" s="26"/>
      <c r="H43" s="26"/>
      <c r="I43" s="26"/>
      <c r="J43" s="25"/>
    </row>
    <row r="57" spans="1:7" x14ac:dyDescent="0.25">
      <c r="A57" s="87" t="s">
        <v>66</v>
      </c>
      <c r="B57" s="87"/>
      <c r="C57" s="87"/>
    </row>
    <row r="58" spans="1:7" x14ac:dyDescent="0.25">
      <c r="A58" s="87" t="s">
        <v>64</v>
      </c>
      <c r="B58" s="87"/>
      <c r="C58" s="87"/>
      <c r="D58" s="51" t="s">
        <v>65</v>
      </c>
      <c r="E58" s="50"/>
      <c r="F58" s="50"/>
      <c r="G58" s="50"/>
    </row>
  </sheetData>
  <sheetProtection algorithmName="SHA-512" hashValue="fe9lpESXwSFSn0nuvCA7qJisqtHWrdJs7HoehOYDBm82DRxcDCj6Z716k/TYgPtKrEvSXqZJ5uQRd3TMsGWFEg==" saltValue="iWite3z/mubXu/3AzEATxg==" spinCount="100000" sheet="1" objects="1" scenarios="1" selectLockedCells="1"/>
  <mergeCells count="72">
    <mergeCell ref="A58:C58"/>
    <mergeCell ref="A57:C57"/>
    <mergeCell ref="B36:B37"/>
    <mergeCell ref="D38:I38"/>
    <mergeCell ref="L40:M40"/>
    <mergeCell ref="J40:K40"/>
    <mergeCell ref="L41:M41"/>
    <mergeCell ref="J39:K39"/>
    <mergeCell ref="D39:I39"/>
    <mergeCell ref="J36:J37"/>
    <mergeCell ref="C36:C37"/>
    <mergeCell ref="A33:A34"/>
    <mergeCell ref="B22:B23"/>
    <mergeCell ref="B24:B25"/>
    <mergeCell ref="B10:B11"/>
    <mergeCell ref="B12:B13"/>
    <mergeCell ref="A10:A12"/>
    <mergeCell ref="A23:A24"/>
    <mergeCell ref="B20:B21"/>
    <mergeCell ref="J7:J8"/>
    <mergeCell ref="J5:J6"/>
    <mergeCell ref="J3:J4"/>
    <mergeCell ref="J10:J11"/>
    <mergeCell ref="J12:J13"/>
    <mergeCell ref="J20:J21"/>
    <mergeCell ref="J22:J23"/>
    <mergeCell ref="J24:J25"/>
    <mergeCell ref="C31:C32"/>
    <mergeCell ref="C29:C30"/>
    <mergeCell ref="C24:C25"/>
    <mergeCell ref="C22:C23"/>
    <mergeCell ref="J29:J30"/>
    <mergeCell ref="J31:J32"/>
    <mergeCell ref="J26:J27"/>
    <mergeCell ref="C20:C21"/>
    <mergeCell ref="C26:C27"/>
    <mergeCell ref="B3:B4"/>
    <mergeCell ref="A3:A4"/>
    <mergeCell ref="B5:B6"/>
    <mergeCell ref="B7:B8"/>
    <mergeCell ref="D9:I9"/>
    <mergeCell ref="C3:C4"/>
    <mergeCell ref="C5:C6"/>
    <mergeCell ref="C7:C8"/>
    <mergeCell ref="I34:I35"/>
    <mergeCell ref="D26:I27"/>
    <mergeCell ref="D28:I28"/>
    <mergeCell ref="J33:J35"/>
    <mergeCell ref="A42:B42"/>
    <mergeCell ref="A29:A32"/>
    <mergeCell ref="A36:A37"/>
    <mergeCell ref="B33:B34"/>
    <mergeCell ref="B31:B32"/>
    <mergeCell ref="D34:D35"/>
    <mergeCell ref="E34:E35"/>
    <mergeCell ref="F34:F35"/>
    <mergeCell ref="G34:G35"/>
    <mergeCell ref="H34:H35"/>
    <mergeCell ref="C33:C35"/>
    <mergeCell ref="B29:B30"/>
    <mergeCell ref="D19:I19"/>
    <mergeCell ref="A26:A27"/>
    <mergeCell ref="B26:B27"/>
    <mergeCell ref="A7:A9"/>
    <mergeCell ref="A17:A18"/>
    <mergeCell ref="D15:I15"/>
    <mergeCell ref="D14:I14"/>
    <mergeCell ref="D18:I18"/>
    <mergeCell ref="D17:I17"/>
    <mergeCell ref="D16:I16"/>
    <mergeCell ref="C10:C11"/>
    <mergeCell ref="C12:C13"/>
  </mergeCells>
  <phoneticPr fontId="7" type="noConversion"/>
  <hyperlinks>
    <hyperlink ref="D58" r:id="rId1" display="https://librairie.ademe.fr/index.php?controller=attachment&amp;id_attachment=7689&amp;preview" xr:uid="{09E52D7A-4282-4FD2-AF21-CA17A7D4F461}"/>
  </hyperlinks>
  <pageMargins left="0.7" right="0.7" top="0.75" bottom="0.75" header="0.3" footer="0.3"/>
  <pageSetup paperSize="9"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Elodie BENOIT</dc:creator>
  <cp:lastModifiedBy>François-Xavier BRIAND</cp:lastModifiedBy>
  <cp:lastPrinted>2026-03-02T18:08:00Z</cp:lastPrinted>
  <dcterms:created xsi:type="dcterms:W3CDTF">2026-02-05T14:14:49Z</dcterms:created>
  <dcterms:modified xsi:type="dcterms:W3CDTF">2026-03-09T18:45:03Z</dcterms:modified>
</cp:coreProperties>
</file>