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davrainville\Desktop\"/>
    </mc:Choice>
  </mc:AlternateContent>
  <bookViews>
    <workbookView xWindow="0" yWindow="0" windowWidth="14325" windowHeight="10695"/>
  </bookViews>
  <sheets>
    <sheet name="Page de garde" sheetId="6" r:id="rId1"/>
    <sheet name="GRILLE ERP" sheetId="1" r:id="rId2"/>
    <sheet name="GRILLE MAINTENANCE-TRAVAUX" sheetId="2" r:id="rId3"/>
    <sheet name="GRILLE ENTRETIEN-NETTOYAGE" sheetId="3" r:id="rId4"/>
    <sheet name="GRILLE ACTIVITES" sheetId="4" r:id="rId5"/>
    <sheet name="MESURAGES POLLUANTS"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5" l="1"/>
  <c r="H6" i="5"/>
  <c r="H14" i="5" l="1"/>
  <c r="H10" i="5"/>
  <c r="H16" i="5" l="1"/>
  <c r="H4" i="5"/>
  <c r="H12" i="5" l="1"/>
</calcChain>
</file>

<file path=xl/sharedStrings.xml><?xml version="1.0" encoding="utf-8"?>
<sst xmlns="http://schemas.openxmlformats.org/spreadsheetml/2006/main" count="359" uniqueCount="338">
  <si>
    <t>OUI</t>
  </si>
  <si>
    <t>NON</t>
  </si>
  <si>
    <t>SO</t>
  </si>
  <si>
    <t>Proximité d'un parking à fort trafic &gt; 1000 places ou à forte rotation (centre ville)</t>
  </si>
  <si>
    <t>DISTANCE</t>
  </si>
  <si>
    <t>200 m</t>
  </si>
  <si>
    <t xml:space="preserve">Proximité avec un axe routier  à TMJA &gt; 7000 véhicules jour </t>
  </si>
  <si>
    <t>8 m</t>
  </si>
  <si>
    <t>Ouvrants/Entrées d'air à proximité d'un parking de commerces</t>
  </si>
  <si>
    <t>Proximité d'une gare routière</t>
  </si>
  <si>
    <t>100 m</t>
  </si>
  <si>
    <t>Présence d'un site industriel  de chimie, parachimie, pétrochimie</t>
  </si>
  <si>
    <t>3000 m</t>
  </si>
  <si>
    <t>Présence d'un site industriel  avec combustion : centrale thermique, chaufferie collective, Incinérateur</t>
  </si>
  <si>
    <t xml:space="preserve">Présence d'un site industriel métallurgique, sidérurgique </t>
  </si>
  <si>
    <t>Présence d'un parc de stockage d'hydrocarbure</t>
  </si>
  <si>
    <t>Présence d'un parking en sous-sol de l'établissement</t>
  </si>
  <si>
    <t>0 m</t>
  </si>
  <si>
    <t>Proximité d'une station service</t>
  </si>
  <si>
    <t>Présence d'un site industriel  de production de bois, de papier ou de carton</t>
  </si>
  <si>
    <t>MATERIAUX DE CONSTRUCTION / REVETEMENTS DE MURS ET DE SOLS/ MOBILIER, DANS LES LOCAUX</t>
  </si>
  <si>
    <t>Les produits et matériaux mis en œuvre sont ou seront de classe A+</t>
  </si>
  <si>
    <t xml:space="preserve">Des revêtements textiles (moquettes, tissus, toiles, etc.) sont-ils présents ? </t>
  </si>
  <si>
    <t>Si vous déballez et installez du mobilier neuf directement dans les locaux avec usagers :</t>
  </si>
  <si>
    <t xml:space="preserve">■ Limitez vous l'usage du local ? </t>
  </si>
  <si>
    <t xml:space="preserve">■ Augmentez vous le renouvellement d'air du local, notamment en aérant plus souvent ? </t>
  </si>
  <si>
    <t>Une sensibilisation du personnels de maintenance ou d'entretien a-t-elle déjà été mise en œuvre dans l'établissement ?</t>
  </si>
  <si>
    <t>Une sensibilisation du personnels enseignants ou administratif a-t-elle déjà été mise en œuvre dans l'établissement ?</t>
  </si>
  <si>
    <t>ORGANISATION DES ACTIVITES DANS L'ETABLISSEMENT : ENTRETIEN / TRAVAUX / ACTIVITES</t>
  </si>
  <si>
    <t>Les produits de nettoyage utilisés sont-ils de qualité écologique (Ecolabel EU / NF Environnement / Ecocert / etc.) ?</t>
  </si>
  <si>
    <t xml:space="preserve">Le personnel d'entretien des locaux a-t-il été formé aux bonnes pratiques d'entretien des locaux ? </t>
  </si>
  <si>
    <t>Au terme des travaux, les locaux concernés sont-ils inoccupés et régulièrement ventilés durant 1 à 4 semaines ?</t>
  </si>
  <si>
    <t>Lors d'un remplacement de fenêtres, des entrées d'air sont-elles systématiquement installées dans les menuiseries ?</t>
  </si>
  <si>
    <t>L'évaluation des Moyens d'Aération et le mesurage du CO2 durant 2h00 ont-ils été mis en œuvre dans votre établissement ?</t>
  </si>
  <si>
    <t>Les résultats de ces évaluation et mesurage sont-ils affichés dans l'établissement ?</t>
  </si>
  <si>
    <t>Est-il prévu que les locaux avec usagers ne disposant pas d'ouvrants vers l'extérieur soient équipés de VMC ?</t>
  </si>
  <si>
    <t>Un capteur de CO2 est-il installé dans chaque local recevant des usagers ?</t>
  </si>
  <si>
    <t xml:space="preserve">Ouvrants/Entrées d'air à proximité du rejet d'air d'un parking souterrain </t>
  </si>
  <si>
    <t>BENZENE EN PROVENANCE DE L'EXTERIEUR</t>
  </si>
  <si>
    <t>FORMALDEHYDE EN PROVENANCE DE L'EXTERIEUR</t>
  </si>
  <si>
    <t>BENZENE DANS LES LOCAUX</t>
  </si>
  <si>
    <t>L'établissement a-t-il un local de stockage des appareils à moteurs thermiques (entretien des espaces verts, groupe électrogène, etc.) ?</t>
  </si>
  <si>
    <t>L'établissement a-t-il un local de stockage d'hydrocarbures (stockage bidons d'essence, cuve fioul, etc. ?)</t>
  </si>
  <si>
    <t>Le conduit d'évacuation des combustions est-il à moins de 8 m d'ouvrants de locaux recevant des usagers ?</t>
  </si>
  <si>
    <t>AUTRES POLLUANTS DE L'AIR DANS LES LOCAUX</t>
  </si>
  <si>
    <t xml:space="preserve">L'établissement a-t-il des locaux dont la charpente apparente est en bois industrialisé (contrecollé, lamellé-collé ,adhésifs de structure, etc.) ? </t>
  </si>
  <si>
    <t>L'établissement a-t-il des locaux avec des faux plafond endommagés ?</t>
  </si>
  <si>
    <t>ORGANISATION DE LA MAINTENANCE</t>
  </si>
  <si>
    <t>Les produits et matériaux de maintenance sont-ils stockés dans un local non occupés par des usagers ?</t>
  </si>
  <si>
    <t>Les produits et matériaux de maintenance sont-ils stockés dans un local ventilé ?</t>
  </si>
  <si>
    <t>Les locaux techniques (chaufferie, stockage, cuisine, réserves, etc.) ont-ils des aérations vers l'extérieur limitant le risque d'émission intérieure ?</t>
  </si>
  <si>
    <t>Le drainage des eaux pluviales (collecteurs, regards, tampons, chéneaux, conduites, etc.) sont-elles entretenues afin d'éviter les risques d'infiltration ?</t>
  </si>
  <si>
    <t xml:space="preserve">Est-ce que les appareils contribuant à la ventilation des locaux fonctionnent correctement et son vérifiés périodiquement ? </t>
  </si>
  <si>
    <t xml:space="preserve">Est-ce que les appareils de cuissons ou de chauffages fonctionnent correctement et sont vérifiés périodiquement ? </t>
  </si>
  <si>
    <t xml:space="preserve">Un bilan du potentiel émissif de polluants de l'air des matériaux présents dans l'établissement a-t-il déjà été réalisé ? </t>
  </si>
  <si>
    <t>Des pesticides sont-ils employés dans l'établissement ?</t>
  </si>
  <si>
    <t xml:space="preserve">Lors d'opération de désinfection des locaux l'usage raisonné et respectueux des instructions d'emploi est-il systématique (pas de mélange ou de surdosage) ? </t>
  </si>
  <si>
    <t xml:space="preserve">Les opérations de désinfection des locaux (parasites, nuisibles, xylophages, etc.) sont-elles systématiquement accompagnées d'une aération appropriées ? </t>
  </si>
  <si>
    <t>TRAVAUX</t>
  </si>
  <si>
    <t xml:space="preserve">Des consignes de confinement des zones de travaux sont-elles appliquées quand ils se situent à proximité de locaux occupés ? </t>
  </si>
  <si>
    <t xml:space="preserve">Pendant les travaux des consignes d'augmentation des fréquences de nettoyages sont-elles appliquées ? </t>
  </si>
  <si>
    <t>Pendant les travaux des consignes d'augmentation de l'aération des locaux sont-elles appliquées ?</t>
  </si>
  <si>
    <t>Pendant les travaux, mais aussi en dehors, l'interdiction de fumer dans les locaux est-elle contrôlée ?</t>
  </si>
  <si>
    <t xml:space="preserve">Après des travaux les grilles d'aération, bouches de ventilation et autres équipements sont-ils nettoyés ? </t>
  </si>
  <si>
    <t>Est-ce que les observations apparus lors de la dernière EMA sur certains équipements (ouvrants/VMC) ont-été corrigées ?</t>
  </si>
  <si>
    <t>Est-ce que les bonnes pratiques d'entretien et de nettoyage des locaux sont fournies par la collectivité (formation, affichage, contrôle) ?</t>
  </si>
  <si>
    <t>Les poubelles sont-elles vidées systématiquement tous les jours dans les locaux occupés ?</t>
  </si>
  <si>
    <t xml:space="preserve">Les sanitaires font-ils l'œuvre de consignes spécifiques de nettoyage quotidien ? </t>
  </si>
  <si>
    <t>Le nettoyage humide des surfaces (sols et mobilier) est-il privilégié pour éviter la remise en suspension des poussières ?</t>
  </si>
  <si>
    <t xml:space="preserve">L'usage des produits d'entretien respecte-il les instructions d'emploi et de sécurité ? </t>
  </si>
  <si>
    <t>Des dispositifs permettant de s'assurer du bon dosage des produits d'entretien (doseur, station de dilution, etc.) sont-ils en œuvre dans
l'établissement ?</t>
  </si>
  <si>
    <t xml:space="preserve">L'usage du nombre et de la nocivité des produits d'entretien est-il questionné dans l'établissement ? </t>
  </si>
  <si>
    <t>Le choix de pratiques ou de produits "naturels" (nettoyage vapeur, vinaigre blanc, bicarbonate de soude, savon noir, etc.) est-il mise en 
œuvre dans l'établissement ?</t>
  </si>
  <si>
    <t>PRODUITS ET USAGES DES PRODUITS</t>
  </si>
  <si>
    <t>L'établissement souffre-t-il de la présence d'infestations entomologiques (insectes, nuisibles) ?</t>
  </si>
  <si>
    <t xml:space="preserve">L'établissement souffre-t-il d'une humidité excessive, d'une condensation excessive ? </t>
  </si>
  <si>
    <t>L'établissement souffre-t-il d'infiltration (humidité, traces, peintures écaillées, décollement de papier peint, auréoles, etc.) ?</t>
  </si>
  <si>
    <t>L'établissement souffre-t-il de fuites d'eau décelables ?</t>
  </si>
  <si>
    <t>INSALUBRITE / DEFAUT DE FONCTIONNEMENT</t>
  </si>
  <si>
    <t>L'établissement souffre-t-il de températures préjudiciables aux occupants (moins de 15 ° ou plus de 30 °) ?</t>
  </si>
  <si>
    <t xml:space="preserve">L'établissement souffre-t-il d'une mauvaise ventilation des locaux liée à l'absence ou la défaillance des équipements de renouvellement d'air ? </t>
  </si>
  <si>
    <t>L'établissement souffre-t-il de la présence du radon ?</t>
  </si>
  <si>
    <t>L'établissement souffre-t-il de la présence d'amiante ?</t>
  </si>
  <si>
    <t xml:space="preserve">L'établissement souffre-t-il de la présence de plomb surfacique ? </t>
  </si>
  <si>
    <t>PRATIQUE DE NETTOYAGE</t>
  </si>
  <si>
    <t>Les fiches de données de sécurité des produits sont-elles immédiatement accessibles dans l'établissement ?</t>
  </si>
  <si>
    <t>Les méthodes mécaniques (microfibres, autolaveuses, etc.) permettant de réduire la quantité de chimie sont-elles mises en œuvre dans
 l'établissement ?</t>
  </si>
  <si>
    <t xml:space="preserve">La diffusion de produits d'entretien par aérosols est-elle encore mise en œuvre dans l'établissement ? </t>
  </si>
  <si>
    <t>Les consignes d'aération pendant et après le nettoyage des locaux est-elle mise en œuvre dans l'établissement ?</t>
  </si>
  <si>
    <t xml:space="preserve">Un zonage des locaux selon les risques (infirmerie, sanitaires, cuisines, labos, etc.) est-il organisé pour l'entretien des locaux ? </t>
  </si>
  <si>
    <t>L'aspiration des surfaces des locaux est-elle mise en œuvre dans l'établissement ?</t>
  </si>
  <si>
    <t>Si oui, les aspirateurs utilisés sont-ils à filtration HEPA (High Efficiency Particulate Air) ?</t>
  </si>
  <si>
    <t>Les équipements d'entretien et de nettoyage des locaux sont-ils eux-mêmes entretenus ou révisés (état général, filtre, brosse, etc.) ?</t>
  </si>
  <si>
    <t>Les agents d'entretien sont-ils formés sur le traitement des surfaces impactées par des moisissures (produits, process, etc.) ?</t>
  </si>
  <si>
    <t>Les agents d'entretien sont-ils formés à la DSVA (Désinfection des Surfaces par Voies Aérienne) en cas de traitement exceptionnel ?</t>
  </si>
  <si>
    <t xml:space="preserve">L'établissement met-il en œuvre des techniques " d'eau désinfectante" du type eau ozonée ou eau électrolysée ? </t>
  </si>
  <si>
    <t>L'établissement met-il en œuvre des techniques de désinfection par UV-C pour le traitement de surface ?</t>
  </si>
  <si>
    <t xml:space="preserve">Au sein de l'établissement est-il déjà arrivé qu'un ou plusieurs usagers ressentent des difficultés à respirer ou soient victimes 
d'une affection liée à la qualité de l'air ou la présence de polluants de l'air ? </t>
  </si>
  <si>
    <t xml:space="preserve">OUI </t>
  </si>
  <si>
    <t>Des équipements de chauffage d'appoint à combustion sont-ils utilisés dans l'établissement ?</t>
  </si>
  <si>
    <t xml:space="preserve">Si oui, le sont-ils, tous, dans des locaux ventilés ? </t>
  </si>
  <si>
    <t>Les responsables d'activités pédagogiques potentiellement émissives (dessins aux feutres, peinture, collages, etc.)
ont-ils reçu des consignes de ventilation des locaux durant l'activité ?</t>
  </si>
  <si>
    <t>Les responsables de salles mitoyennes à des salle de travaux pratiques émissifs ont-ils reçu des consignes de 
ventilation des locaux durant l'activité ?</t>
  </si>
  <si>
    <t>Les responsable d'activités disposant d'une salle déterminée (salle de sciences, d'arts appliqués, de technologie, 
d'activité physique, etc.) ont-ils reçu la consigne de l'agencer en respectant l'accessibilité et le bon fonctionnement 
des équipements servants au renouvellement d'air (ouvrants, grilles, bouches, entrées d'air, etc.) ?</t>
  </si>
  <si>
    <t>Les responsables d'activités de l'établissement ont-ils pris connaissances des résultats des EMA et mesurages CO2 ?</t>
  </si>
  <si>
    <t>EQUIPEMENTS / MATERIELS / PRODUITS / STOCKAGE</t>
  </si>
  <si>
    <t xml:space="preserve">Lors de l'achat de produits pour les activités, le choix "éco-labellisés" (Eco-label/NF Environnement Education/etc.) 
est-il privilégié ? </t>
  </si>
  <si>
    <t>Les produits et matériaux émissifs liés aux activités sont-ils tous stockés de manière spécifiques : local de rangement hors salle d'activité, local de rangement ventilé, armoire de rétention ventilée ?</t>
  </si>
  <si>
    <t xml:space="preserve">L'usage des tableaux blanc dans les salles s'accompagne-t-il de feutres ou de produits de nettoyage à forte odeur ? </t>
  </si>
  <si>
    <t xml:space="preserve">Bougies d'ambiance, encens, huiles essentielles, désodorisants, diffuseur automatique individuel, etc. sont-ils autorisés dans l'établissement ? </t>
  </si>
  <si>
    <t xml:space="preserve">Des purificateurs d'air sont-ils présents dans l'établissement ? </t>
  </si>
  <si>
    <t xml:space="preserve">Si oui, une maintenance efficace y est-elle associée ? </t>
  </si>
  <si>
    <t>La présence de plantes ou d'animaux dans l'établissement a-t-il été questionné sous le prisme de la qualité de l'air intérieur ?</t>
  </si>
  <si>
    <t>Le stockage de nourriture dans les salle d'activité est-il autorisé ?</t>
  </si>
  <si>
    <t xml:space="preserve">Le lavage des mains eau-savon est-il privilégiés à l'usage de lingettes nettoyantes jetables ? </t>
  </si>
  <si>
    <t>La qualité de l'air est-il un sujet abordé par les responsable d'activité avec les usagers ?</t>
  </si>
  <si>
    <t>RESPONSABLE D'ACTIVITES / RELATION AUX USAGERS / COMMUNAUTE EDUCATIVE</t>
  </si>
  <si>
    <t>La communauté éducative a-t-elle pris connaissance des résultats des EMA et CO2 ?</t>
  </si>
  <si>
    <t>Un règlement sur l'introduction de produits ou matériaux nuisibles à la qualité de l'air au sein de l'établissement 
existe-il ?</t>
  </si>
  <si>
    <t>SUPPORTS PEDAGOGIQUES ET OUTIL DE SENSIBILISATION</t>
  </si>
  <si>
    <t>L'établissement connait-il le dispositif " L'Air et moi-collège "  ?</t>
  </si>
  <si>
    <t>L'établissement connait-il le dispositif " Le Cartable Sain "  ?</t>
  </si>
  <si>
    <t>L'établissement connait-il le dispositif " Bâti scolaire "  ?</t>
  </si>
  <si>
    <t>Si oui, connait-il la cellule académique et le coordinateur référent ?</t>
  </si>
  <si>
    <t>L'établissement connait-il le dispositif " Label Edusanté "  ?</t>
  </si>
  <si>
    <t>■ le faites vous durant les vacances scolaires ?</t>
  </si>
  <si>
    <t>I</t>
  </si>
  <si>
    <t>I.1</t>
  </si>
  <si>
    <t>A</t>
  </si>
  <si>
    <t>A.1</t>
  </si>
  <si>
    <t>A.2</t>
  </si>
  <si>
    <t>A.3</t>
  </si>
  <si>
    <t>A.4</t>
  </si>
  <si>
    <t>A.5</t>
  </si>
  <si>
    <t>A.6</t>
  </si>
  <si>
    <t>A.7</t>
  </si>
  <si>
    <t>A.8</t>
  </si>
  <si>
    <t>A.9</t>
  </si>
  <si>
    <t>A.10</t>
  </si>
  <si>
    <t>A.11</t>
  </si>
  <si>
    <t>B</t>
  </si>
  <si>
    <t>B.1</t>
  </si>
  <si>
    <t>B.2</t>
  </si>
  <si>
    <t>C</t>
  </si>
  <si>
    <t>C.1</t>
  </si>
  <si>
    <t>C.2</t>
  </si>
  <si>
    <t>C.3</t>
  </si>
  <si>
    <t>D.3</t>
  </si>
  <si>
    <t>S.3</t>
  </si>
  <si>
    <t>N.3</t>
  </si>
  <si>
    <t>C.4</t>
  </si>
  <si>
    <t>D.4</t>
  </si>
  <si>
    <t>N.4</t>
  </si>
  <si>
    <t>C.5</t>
  </si>
  <si>
    <t>C.6</t>
  </si>
  <si>
    <t>C.7</t>
  </si>
  <si>
    <t>C.71</t>
  </si>
  <si>
    <t>C.72</t>
  </si>
  <si>
    <t>C.73</t>
  </si>
  <si>
    <t>D</t>
  </si>
  <si>
    <t>D.1</t>
  </si>
  <si>
    <t>R.1</t>
  </si>
  <si>
    <t>D.2</t>
  </si>
  <si>
    <t>R.2</t>
  </si>
  <si>
    <t>D.5</t>
  </si>
  <si>
    <t>D.6</t>
  </si>
  <si>
    <t>D.7</t>
  </si>
  <si>
    <t>D.8</t>
  </si>
  <si>
    <t>D.9</t>
  </si>
  <si>
    <t>D.10</t>
  </si>
  <si>
    <t>D.11</t>
  </si>
  <si>
    <t>D.12</t>
  </si>
  <si>
    <t>D.13</t>
  </si>
  <si>
    <t>D.14</t>
  </si>
  <si>
    <t>G</t>
  </si>
  <si>
    <t>G.1</t>
  </si>
  <si>
    <t>G.2</t>
  </si>
  <si>
    <t>H</t>
  </si>
  <si>
    <t>H.1</t>
  </si>
  <si>
    <t>H.2</t>
  </si>
  <si>
    <t>H.3</t>
  </si>
  <si>
    <t>H.4</t>
  </si>
  <si>
    <t>H.5</t>
  </si>
  <si>
    <t>H.6</t>
  </si>
  <si>
    <t>H.7</t>
  </si>
  <si>
    <t>I.2</t>
  </si>
  <si>
    <t>I.3</t>
  </si>
  <si>
    <t>I.4</t>
  </si>
  <si>
    <t>I.5</t>
  </si>
  <si>
    <t>I.6</t>
  </si>
  <si>
    <t>I.7</t>
  </si>
  <si>
    <t>I.8</t>
  </si>
  <si>
    <t>I.9</t>
  </si>
  <si>
    <t>I.10</t>
  </si>
  <si>
    <t>I.11</t>
  </si>
  <si>
    <t>I.12</t>
  </si>
  <si>
    <t>I.13</t>
  </si>
  <si>
    <t>I.14</t>
  </si>
  <si>
    <t>I.15</t>
  </si>
  <si>
    <t>J</t>
  </si>
  <si>
    <t>J.1</t>
  </si>
  <si>
    <t>J.2</t>
  </si>
  <si>
    <t>J.3</t>
  </si>
  <si>
    <t>J.4</t>
  </si>
  <si>
    <t>J.5</t>
  </si>
  <si>
    <t>J.6</t>
  </si>
  <si>
    <t>J.7</t>
  </si>
  <si>
    <t>J.8</t>
  </si>
  <si>
    <t>J.9</t>
  </si>
  <si>
    <t>J.10</t>
  </si>
  <si>
    <t>K</t>
  </si>
  <si>
    <t>K.1</t>
  </si>
  <si>
    <t>K.2</t>
  </si>
  <si>
    <t>K.3</t>
  </si>
  <si>
    <t>K.4</t>
  </si>
  <si>
    <t>K.5</t>
  </si>
  <si>
    <t>K.6</t>
  </si>
  <si>
    <t>K.7</t>
  </si>
  <si>
    <t>K.8</t>
  </si>
  <si>
    <t>K.9</t>
  </si>
  <si>
    <t>K.10</t>
  </si>
  <si>
    <t>K.11</t>
  </si>
  <si>
    <t>N</t>
  </si>
  <si>
    <t>N.1</t>
  </si>
  <si>
    <t>S.1</t>
  </si>
  <si>
    <t>N.2</t>
  </si>
  <si>
    <t>N.5</t>
  </si>
  <si>
    <t>N.6</t>
  </si>
  <si>
    <t>N.7</t>
  </si>
  <si>
    <t>N.8</t>
  </si>
  <si>
    <t>N.9</t>
  </si>
  <si>
    <t>N.10</t>
  </si>
  <si>
    <t>N.11</t>
  </si>
  <si>
    <t>N.12</t>
  </si>
  <si>
    <t>O</t>
  </si>
  <si>
    <t>O.1</t>
  </si>
  <si>
    <t>O.2</t>
  </si>
  <si>
    <t>O.3</t>
  </si>
  <si>
    <t>O.4</t>
  </si>
  <si>
    <t>O.5</t>
  </si>
  <si>
    <t>O.6</t>
  </si>
  <si>
    <t>O.7</t>
  </si>
  <si>
    <t>O.8</t>
  </si>
  <si>
    <t>O.9</t>
  </si>
  <si>
    <t>O.10</t>
  </si>
  <si>
    <t>O.11</t>
  </si>
  <si>
    <t>R</t>
  </si>
  <si>
    <t>R.3</t>
  </si>
  <si>
    <t>R.4</t>
  </si>
  <si>
    <t>R.5</t>
  </si>
  <si>
    <t>R.6</t>
  </si>
  <si>
    <t>R.7</t>
  </si>
  <si>
    <t>R.8</t>
  </si>
  <si>
    <t>R.9</t>
  </si>
  <si>
    <t>R.10</t>
  </si>
  <si>
    <t>R.11</t>
  </si>
  <si>
    <t>R.12</t>
  </si>
  <si>
    <t>S</t>
  </si>
  <si>
    <t>S.2</t>
  </si>
  <si>
    <t>S.4</t>
  </si>
  <si>
    <t>S.5</t>
  </si>
  <si>
    <t>S.6</t>
  </si>
  <si>
    <t>S.7</t>
  </si>
  <si>
    <t>S.8</t>
  </si>
  <si>
    <t>S.9</t>
  </si>
  <si>
    <t>S.10</t>
  </si>
  <si>
    <t>S.11</t>
  </si>
  <si>
    <t>T</t>
  </si>
  <si>
    <t>T.1</t>
  </si>
  <si>
    <t>T.2</t>
  </si>
  <si>
    <t>T.3</t>
  </si>
  <si>
    <t>T.4</t>
  </si>
  <si>
    <t>T.5</t>
  </si>
  <si>
    <t>T.6</t>
  </si>
  <si>
    <t>T.7</t>
  </si>
  <si>
    <t>T.8</t>
  </si>
  <si>
    <t>T.9</t>
  </si>
  <si>
    <t>T.10</t>
  </si>
  <si>
    <t>MESURAGES DE POLLUANTS DE L'AIR INDEPENDAMENT DES ETAPES CLES DE L'ETABLISSEMENT</t>
  </si>
  <si>
    <t>Lors du renouvellement du mobilier destinés aux usagers, ceux avec revêtements textiles sont-ils éviter ?</t>
  </si>
  <si>
    <t>La réception du mobilier à renouveler est-elle programmée durant les vacances scolaires ?</t>
  </si>
  <si>
    <t>Une fois réceptionné le mobilier est-il déballé et stocké dans un local sans usagers pendant au moins 4 semaines ?</t>
  </si>
  <si>
    <t>Le personnel d'entretien intervient-il selon un planning permettant une aération des locaux hors présence des usagers ?</t>
  </si>
  <si>
    <t>La programmation des travaux (réhabilitation, rénovation) se fait-elle autant que possible en période de vacances scolaires ?</t>
  </si>
  <si>
    <t>Les locaux ayant un confinement trop élevé (taux de CO2 &gt; 1500 ppm) font-ils l'œuvre d'une adaptation de la jauge d'occupation ?</t>
  </si>
  <si>
    <t xml:space="preserve">L'établissement a-t-il une chaufferie située dans les bâtiments où sont accueillis des usagers ? </t>
  </si>
  <si>
    <t>L'établissement a-t-il des locaux avec des panneaux acoustiques muraux ou en plafond ?</t>
  </si>
  <si>
    <t>Si oui, a-t-il déjà été utilisé pour identifier et remplacer des matériaux émissifs lors de phase de travaux ? (hors amiante)</t>
  </si>
  <si>
    <t xml:space="preserve">La ou les entrées de bâtiments disposent-elles d'un système d'essuyage des pieds pour éviter l'apport de particules extérieures et leurs remises en 
suspension à l'intérieur ? </t>
  </si>
  <si>
    <t>Est-ce que les observations, les informations des agents de maintenance concernant l'état de l'établissement sont consignées et consultables ?</t>
  </si>
  <si>
    <t>Est-ce que les équipements destinés à la ventilation des locaux (grilles, bouches, entrées d'air) sont nettoyées, dépoussiérées a minima une fois par an ?</t>
  </si>
  <si>
    <t>Les opérations de désinfection des locaux (parasites, nuisibles, xylophages, etc.) sont-elles mise en œuvre systématiquement en période d'inoccupation ?</t>
  </si>
  <si>
    <t xml:space="preserve">Si oui, des alternatives sont-elles été envisagées ? </t>
  </si>
  <si>
    <t>Les polluants de l'air, et la QAI en générale, sont-elles prises en compte lors des phases de préparation et d'exécution des travaux (CCTP, prestation, contrôle) ?</t>
  </si>
  <si>
    <t xml:space="preserve">Lors des chantiers à l'extérieur, une vigilance sur le risque de transfert des émanations (poussières, particules, molécules, etc.) à l'intérieur des locaux est-elle mise en œuvre ? </t>
  </si>
  <si>
    <t xml:space="preserve">Les travaux avec émissions de polluants de l'air sont-elles planifiées durant l'inoccupation des locaux ? </t>
  </si>
  <si>
    <t>Un délai d'aération suffisant est-il prévu entre la fin des travaux émissifs et l'ouverture des locaux aux usagers ?</t>
  </si>
  <si>
    <t>Après des travaux générateurs de polluants de l'air (poussières, particules, molécules) les filtres des VMC sont-ils systématiquement remplacés ?</t>
  </si>
  <si>
    <t>L'établissement souffre-t-il de la présence de fongiques en surface (champignons, moisissures) ?</t>
  </si>
  <si>
    <t xml:space="preserve">L'établissement souffre-t-il d'odeurs ou d'émanations nauséabondes et inhabituelles ? </t>
  </si>
  <si>
    <t>L'eau de javel est-il interdit ou fortement limité ?</t>
  </si>
  <si>
    <t>Les produits d'entretien utilisés dans l'établissements sont-ils tous entreposés dans un local sécurisé et ventilé ?</t>
  </si>
  <si>
    <t xml:space="preserve">Des produits destinés à parfumer l'air des locaux (sanitaires, vestiaires, etc…) sont-ils utilisés dans l'établissement ? </t>
  </si>
  <si>
    <t>Les responsables de salles ont-ils reçu la consigne de ventiler les salles durant les pauses (intercours ou pauses
méridiennes) ?</t>
  </si>
  <si>
    <t>L'établissement connait-il le dispositif " La mallette Ecol'air "  ?</t>
  </si>
  <si>
    <t>Si oui, est-il accompagné ou mis en œuvre ?</t>
  </si>
  <si>
    <t xml:space="preserve">Des équipements producteurs d'ozone et de formaldéhydes (pollution photochimique) tels :
 photocopieurs, imprimantes, télécopieurs, etc. sont-ils déployés dans votre établissement ?  </t>
  </si>
  <si>
    <t>Si oui, fait-il l'œuvre de consignes de conditionnement dans des contenants hermétiquement fermés ?</t>
  </si>
  <si>
    <t>Les responsables de salles mitoyennes à la cantine, au réfectoire ou aux cuisines ont-ils reçu des consignes de 
ventilation des locaux après la pause méridienne ?</t>
  </si>
  <si>
    <t>Des capteurs de CO2 sont-ils disposés dans les salles aux activités émettrices de polluants ou de CO2 ?</t>
  </si>
  <si>
    <t>Lors du renouvellement du mobilier destinés aux usagers, celui est-il choisis selon des critères peu -émissifs
(EU Ecolabel/NF Environnement/Label Ange-Bleu/ NF Environnement Education/etc.) ?</t>
  </si>
  <si>
    <t>U.1</t>
  </si>
  <si>
    <t>U.2</t>
  </si>
  <si>
    <t>U.3</t>
  </si>
  <si>
    <t>U.4</t>
  </si>
  <si>
    <t>U.5</t>
  </si>
  <si>
    <t>U.6</t>
  </si>
  <si>
    <t>U.7</t>
  </si>
  <si>
    <t>x</t>
  </si>
  <si>
    <t>Grille ERP</t>
  </si>
  <si>
    <t>Maintenace Travaux</t>
  </si>
  <si>
    <t>Entretien Nettoyage</t>
  </si>
  <si>
    <t>Activites</t>
  </si>
  <si>
    <r>
      <t>MESURAGE DE BENZENE INTERIEUR ET EXTERIEUR (C</t>
    </r>
    <r>
      <rPr>
        <vertAlign val="subscript"/>
        <sz val="11"/>
        <color theme="1"/>
        <rFont val="Calibri"/>
        <family val="2"/>
        <scheme val="minor"/>
      </rPr>
      <t>6</t>
    </r>
    <r>
      <rPr>
        <sz val="11"/>
        <color theme="1"/>
        <rFont val="Calibri"/>
        <family val="2"/>
        <scheme val="minor"/>
      </rPr>
      <t>H</t>
    </r>
    <r>
      <rPr>
        <vertAlign val="subscript"/>
        <sz val="11"/>
        <color theme="1"/>
        <rFont val="Calibri"/>
        <family val="2"/>
        <scheme val="minor"/>
      </rPr>
      <t>6</t>
    </r>
    <r>
      <rPr>
        <sz val="11"/>
        <color theme="1"/>
        <rFont val="Calibri"/>
        <family val="2"/>
        <scheme val="minor"/>
      </rPr>
      <t>)</t>
    </r>
  </si>
  <si>
    <r>
      <t>MESURAGE DU FORMALDEHYDE INTERIEUR (CH</t>
    </r>
    <r>
      <rPr>
        <vertAlign val="subscript"/>
        <sz val="11"/>
        <color theme="1"/>
        <rFont val="Calibri"/>
        <family val="2"/>
        <scheme val="minor"/>
      </rPr>
      <t>2</t>
    </r>
    <r>
      <rPr>
        <sz val="11"/>
        <color theme="1"/>
        <rFont val="Calibri"/>
        <family val="2"/>
        <scheme val="minor"/>
      </rPr>
      <t>O)</t>
    </r>
  </si>
  <si>
    <r>
      <t>MESURAGE DU DIOXYDE DE CARBONE (CO</t>
    </r>
    <r>
      <rPr>
        <vertAlign val="subscript"/>
        <sz val="11"/>
        <color theme="1"/>
        <rFont val="Calibri"/>
        <family val="2"/>
        <scheme val="minor"/>
      </rPr>
      <t>2</t>
    </r>
    <r>
      <rPr>
        <sz val="11"/>
        <color theme="1"/>
        <rFont val="Calibri"/>
        <family val="2"/>
        <scheme val="minor"/>
      </rPr>
      <t>)</t>
    </r>
  </si>
  <si>
    <r>
      <t>MESURAGE DE L'OZONE (O</t>
    </r>
    <r>
      <rPr>
        <vertAlign val="subscript"/>
        <sz val="11"/>
        <color theme="1"/>
        <rFont val="Calibri"/>
        <family val="2"/>
        <scheme val="minor"/>
      </rPr>
      <t>3</t>
    </r>
    <r>
      <rPr>
        <sz val="11"/>
        <color theme="1"/>
        <rFont val="Calibri"/>
        <family val="2"/>
        <scheme val="minor"/>
      </rPr>
      <t>)</t>
    </r>
  </si>
  <si>
    <t>MESURAGE DU MONOXYDE DE CARBONE (CO)</t>
  </si>
  <si>
    <t>MESURAGE DES PARTICULES FINES (PM2,5 et PM10)</t>
  </si>
  <si>
    <r>
      <t>MESURAGE DIOXYDE D'AZOTE (NO</t>
    </r>
    <r>
      <rPr>
        <vertAlign val="subscript"/>
        <sz val="11"/>
        <color theme="1"/>
        <rFont val="Calibri"/>
        <family val="2"/>
        <scheme val="minor"/>
      </rPr>
      <t>2</t>
    </r>
    <r>
      <rPr>
        <sz val="11"/>
        <color theme="1"/>
        <rFont val="Calibri"/>
        <family val="2"/>
        <scheme val="minor"/>
      </rPr>
      <t>)</t>
    </r>
  </si>
  <si>
    <t>H.8</t>
  </si>
  <si>
    <t>La cuisson de la restauration se fait par combustion du gaz ?</t>
  </si>
  <si>
    <t>H.9</t>
  </si>
  <si>
    <t xml:space="preserve">Si oui, cet espace cuisson est-il ouvert sur l'espace de restauration collective : cantine, refectoire, self ? </t>
  </si>
  <si>
    <t>Ce classeur reprend en grande partie les grilles d'autodiagnostic élaborée par le CEREMA ( https://www.cerema.fr/fr/actualites/reglementation-qualite-air-interieur-qai-etablissements#toc-documents-ressources) .
Sa mise en forme sous tableur permet une facilité d'usage notamment en terme d'évolution des informations à renseigner et de  transformation du recollement des informations propres à chaque établissement</t>
  </si>
  <si>
    <t>La saisie d'une réponse pour chaque question se fait par un " x " dans la 
colonne OUI, NON ou SO (Sans Objet). Un code couleur apparaît et permet de visualiser, par question, par chapitre et aussi par grille ce qui est problématique ou non au sein de l'établissement.</t>
  </si>
  <si>
    <t>Philippe DAVRAINVILLE 
Technicien Qualité Sanitaire des Bâtiments
Direction des Bâtiments du Département de la Haute-Vienne
Version 1.0 - mars 2026</t>
  </si>
  <si>
    <r>
      <t xml:space="preserve">Certaines réponses à des questions plus spécifiquement liées aux polluants de l'air vont générer un renseignement automatique d'un mesurage de polluants de l'air à mettre en œuvre dans l'établissement.
</t>
    </r>
    <r>
      <rPr>
        <u/>
        <sz val="17"/>
        <color theme="1"/>
        <rFont val="Calibri"/>
        <family val="2"/>
        <scheme val="minor"/>
      </rPr>
      <t>Exemple :</t>
    </r>
    <r>
      <rPr>
        <sz val="17"/>
        <color theme="1"/>
        <rFont val="Calibri"/>
        <family val="2"/>
        <scheme val="minor"/>
      </rPr>
      <t xml:space="preserve">
Répondre en cochant "x" dans la colonne OUI à la question  A.5 "</t>
    </r>
    <r>
      <rPr>
        <i/>
        <sz val="17"/>
        <color theme="1"/>
        <rFont val="Calibri"/>
        <family val="2"/>
        <scheme val="minor"/>
      </rPr>
      <t xml:space="preserve"> Proximité avec un axe routier  à Trafic Moyen Journalier Annuel &gt; 7000 véhicules jour dans un rayon de 200 m</t>
    </r>
    <r>
      <rPr>
        <sz val="17"/>
        <color theme="1"/>
        <rFont val="Calibri"/>
        <family val="2"/>
        <scheme val="minor"/>
      </rPr>
      <t xml:space="preserve"> " va automatiquement générer une indication visuelle de mesurage du Benzène intérieur et extérieur dans la feuille "Mesurages de polluants".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</si>
</sst>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vertAlign val="subscript"/>
      <sz val="11"/>
      <color theme="1"/>
      <name val="Calibri"/>
      <family val="2"/>
      <scheme val="minor"/>
    </font>
    <font>
      <b/>
      <sz val="15"/>
      <color rgb="FF0070C0"/>
      <name val="Calibri"/>
      <family val="2"/>
      <scheme val="minor"/>
    </font>
    <font>
      <sz val="17"/>
      <color theme="1"/>
      <name val="Calibri"/>
      <family val="2"/>
      <scheme val="minor"/>
    </font>
    <font>
      <u/>
      <sz val="17"/>
      <color theme="1"/>
      <name val="Calibri"/>
      <family val="2"/>
      <scheme val="minor"/>
    </font>
    <font>
      <i/>
      <sz val="17"/>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xf numFmtId="0" fontId="0" fillId="0" borderId="1" xfId="0" applyBorder="1" applyAlignment="1">
      <alignment vertical="top" wrapText="1"/>
    </xf>
    <xf numFmtId="0" fontId="0" fillId="0" borderId="1" xfId="0" applyBorder="1" applyAlignment="1">
      <alignment horizontal="left"/>
    </xf>
    <xf numFmtId="0" fontId="1" fillId="0" borderId="1" xfId="0" applyFont="1" applyBorder="1" applyAlignment="1">
      <alignment horizontal="left"/>
    </xf>
    <xf numFmtId="0" fontId="0" fillId="0" borderId="1" xfId="0" applyBorder="1" applyAlignment="1">
      <alignment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wrapText="1"/>
    </xf>
    <xf numFmtId="0" fontId="0" fillId="0" borderId="1" xfId="0" applyBorder="1" applyAlignment="1">
      <alignment horizontal="center"/>
    </xf>
    <xf numFmtId="0" fontId="0" fillId="0" borderId="2" xfId="0" applyBorder="1"/>
    <xf numFmtId="0" fontId="0" fillId="0" borderId="3" xfId="0" applyBorder="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center"/>
    </xf>
    <xf numFmtId="0" fontId="0" fillId="2" borderId="1" xfId="0"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0" fillId="0" borderId="1" xfId="0" applyFill="1" applyBorder="1" applyAlignment="1">
      <alignment horizontal="center"/>
    </xf>
    <xf numFmtId="0" fontId="3" fillId="0" borderId="0" xfId="0" applyFont="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2" xfId="0" applyBorder="1" applyAlignment="1"/>
    <xf numFmtId="0" fontId="0" fillId="0" borderId="3" xfId="0" applyBorder="1" applyAlignment="1"/>
    <xf numFmtId="0" fontId="4" fillId="0" borderId="0" xfId="0" applyFont="1" applyAlignment="1">
      <alignment vertical="top" wrapText="1"/>
    </xf>
    <xf numFmtId="0" fontId="4" fillId="0" borderId="0" xfId="0" applyFont="1"/>
  </cellXfs>
  <cellStyles count="1">
    <cellStyle name="Normal" xfId="0" builtinId="0"/>
  </cellStyles>
  <dxfs count="84">
    <dxf>
      <font>
        <color rgb="FF9C0006"/>
      </font>
      <fill>
        <patternFill>
          <bgColor rgb="FFFF0000"/>
        </patternFill>
      </fill>
    </dxf>
    <dxf>
      <fill>
        <patternFill>
          <bgColor rgb="FFFF0000"/>
        </patternFill>
      </fill>
    </dxf>
    <dxf>
      <fill>
        <patternFill>
          <bgColor rgb="FFFF0000"/>
        </patternFill>
      </fill>
    </dxf>
    <dxf>
      <font>
        <color rgb="FF9C0006"/>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0</xdr:rowOff>
    </xdr:from>
    <xdr:to>
      <xdr:col>2</xdr:col>
      <xdr:colOff>183341</xdr:colOff>
      <xdr:row>22</xdr:row>
      <xdr:rowOff>57150</xdr:rowOff>
    </xdr:to>
    <xdr:pic>
      <xdr:nvPicPr>
        <xdr:cNvPr id="5" name="Image 4"/>
        <xdr:cNvPicPr>
          <a:picLocks noChangeAspect="1"/>
        </xdr:cNvPicPr>
      </xdr:nvPicPr>
      <xdr:blipFill>
        <a:blip xmlns:r="http://schemas.openxmlformats.org/officeDocument/2006/relationships" r:embed="rId1"/>
        <a:stretch>
          <a:fillRect/>
        </a:stretch>
      </xdr:blipFill>
      <xdr:spPr>
        <a:xfrm>
          <a:off x="847725" y="381000"/>
          <a:ext cx="6965141" cy="3867150"/>
        </a:xfrm>
        <a:prstGeom prst="rect">
          <a:avLst/>
        </a:prstGeom>
      </xdr:spPr>
    </xdr:pic>
    <xdr:clientData/>
  </xdr:twoCellAnchor>
  <xdr:twoCellAnchor>
    <xdr:from>
      <xdr:col>1</xdr:col>
      <xdr:colOff>190500</xdr:colOff>
      <xdr:row>17</xdr:row>
      <xdr:rowOff>171449</xdr:rowOff>
    </xdr:from>
    <xdr:to>
      <xdr:col>1</xdr:col>
      <xdr:colOff>6819900</xdr:colOff>
      <xdr:row>21</xdr:row>
      <xdr:rowOff>47624</xdr:rowOff>
    </xdr:to>
    <xdr:sp macro="" textlink="">
      <xdr:nvSpPr>
        <xdr:cNvPr id="6" name="ZoneTexte 5"/>
        <xdr:cNvSpPr txBox="1"/>
      </xdr:nvSpPr>
      <xdr:spPr>
        <a:xfrm>
          <a:off x="952500" y="3409949"/>
          <a:ext cx="66294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500" b="1">
              <a:solidFill>
                <a:srgbClr val="0000CC"/>
              </a:solidFill>
              <a:latin typeface="Artifakt Element Heavy" panose="020B0B03050000020004" pitchFamily="34" charset="0"/>
              <a:ea typeface="Artifakt Element Heavy" panose="020B0B03050000020004" pitchFamily="34" charset="0"/>
            </a:rPr>
            <a:t>GRILLES</a:t>
          </a:r>
          <a:r>
            <a:rPr lang="fr-FR" sz="1500" b="1" baseline="0">
              <a:solidFill>
                <a:srgbClr val="0000CC"/>
              </a:solidFill>
              <a:latin typeface="Artifakt Element Heavy" panose="020B0B03050000020004" pitchFamily="34" charset="0"/>
              <a:ea typeface="Artifakt Element Heavy" panose="020B0B03050000020004" pitchFamily="34" charset="0"/>
            </a:rPr>
            <a:t> D'AUTODIAGNOSTIC </a:t>
          </a:r>
        </a:p>
        <a:p>
          <a:pPr algn="ctr"/>
          <a:r>
            <a:rPr lang="fr-FR" sz="1500" b="1" baseline="0">
              <a:solidFill>
                <a:srgbClr val="0000CC"/>
              </a:solidFill>
              <a:latin typeface="Artifakt Element Heavy" panose="020B0B03050000020004" pitchFamily="34" charset="0"/>
              <a:ea typeface="Artifakt Element Heavy" panose="020B0B03050000020004" pitchFamily="34" charset="0"/>
            </a:rPr>
            <a:t>GENERATEUR DE MESURAGES DES POLLUANTS DE L'AIR</a:t>
          </a:r>
          <a:endParaRPr lang="fr-FR" sz="1500" b="1">
            <a:solidFill>
              <a:srgbClr val="0000CC"/>
            </a:solidFill>
            <a:latin typeface="Artifakt Element Heavy" panose="020B0B03050000020004" pitchFamily="34" charset="0"/>
            <a:ea typeface="Artifakt Element Heavy" panose="020B0B03050000020004" pitchFamily="34" charset="0"/>
          </a:endParaRPr>
        </a:p>
      </xdr:txBody>
    </xdr:sp>
    <xdr:clientData/>
  </xdr:twoCellAnchor>
  <xdr:twoCellAnchor editAs="oneCell">
    <xdr:from>
      <xdr:col>1</xdr:col>
      <xdr:colOff>174828</xdr:colOff>
      <xdr:row>3</xdr:row>
      <xdr:rowOff>38100</xdr:rowOff>
    </xdr:from>
    <xdr:to>
      <xdr:col>1</xdr:col>
      <xdr:colOff>1271892</xdr:colOff>
      <xdr:row>8</xdr:row>
      <xdr:rowOff>152400</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6828" y="609600"/>
          <a:ext cx="1097064" cy="1066800"/>
        </a:xfrm>
        <a:prstGeom prst="rect">
          <a:avLst/>
        </a:prstGeom>
      </xdr:spPr>
    </xdr:pic>
    <xdr:clientData/>
  </xdr:twoCellAnchor>
  <xdr:twoCellAnchor editAs="oneCell">
    <xdr:from>
      <xdr:col>1</xdr:col>
      <xdr:colOff>0</xdr:colOff>
      <xdr:row>30</xdr:row>
      <xdr:rowOff>0</xdr:rowOff>
    </xdr:from>
    <xdr:to>
      <xdr:col>5</xdr:col>
      <xdr:colOff>293232</xdr:colOff>
      <xdr:row>31</xdr:row>
      <xdr:rowOff>104816</xdr:rowOff>
    </xdr:to>
    <xdr:pic>
      <xdr:nvPicPr>
        <xdr:cNvPr id="11" name="Image 10"/>
        <xdr:cNvPicPr>
          <a:picLocks noChangeAspect="1"/>
        </xdr:cNvPicPr>
      </xdr:nvPicPr>
      <xdr:blipFill>
        <a:blip xmlns:r="http://schemas.openxmlformats.org/officeDocument/2006/relationships" r:embed="rId3"/>
        <a:stretch>
          <a:fillRect/>
        </a:stretch>
      </xdr:blipFill>
      <xdr:spPr>
        <a:xfrm>
          <a:off x="762000" y="12001500"/>
          <a:ext cx="9446757" cy="295316"/>
        </a:xfrm>
        <a:prstGeom prst="rect">
          <a:avLst/>
        </a:prstGeom>
        <a:ln w="12700">
          <a:solidFill>
            <a:schemeClr val="tx1"/>
          </a:solidFill>
        </a:ln>
      </xdr:spPr>
    </xdr:pic>
    <xdr:clientData/>
  </xdr:twoCellAnchor>
  <xdr:twoCellAnchor>
    <xdr:from>
      <xdr:col>1</xdr:col>
      <xdr:colOff>4229100</xdr:colOff>
      <xdr:row>32</xdr:row>
      <xdr:rowOff>28575</xdr:rowOff>
    </xdr:from>
    <xdr:to>
      <xdr:col>1</xdr:col>
      <xdr:colOff>4505325</xdr:colOff>
      <xdr:row>36</xdr:row>
      <xdr:rowOff>47625</xdr:rowOff>
    </xdr:to>
    <xdr:sp macro="" textlink="">
      <xdr:nvSpPr>
        <xdr:cNvPr id="12" name="Flèche vers le bas 11"/>
        <xdr:cNvSpPr/>
      </xdr:nvSpPr>
      <xdr:spPr>
        <a:xfrm>
          <a:off x="4991100" y="12411075"/>
          <a:ext cx="276225" cy="781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171450</xdr:colOff>
      <xdr:row>36</xdr:row>
      <xdr:rowOff>85725</xdr:rowOff>
    </xdr:from>
    <xdr:to>
      <xdr:col>2</xdr:col>
      <xdr:colOff>315303</xdr:colOff>
      <xdr:row>53</xdr:row>
      <xdr:rowOff>76651</xdr:rowOff>
    </xdr:to>
    <xdr:pic>
      <xdr:nvPicPr>
        <xdr:cNvPr id="13" name="Image 12"/>
        <xdr:cNvPicPr>
          <a:picLocks noChangeAspect="1"/>
        </xdr:cNvPicPr>
      </xdr:nvPicPr>
      <xdr:blipFill>
        <a:blip xmlns:r="http://schemas.openxmlformats.org/officeDocument/2006/relationships" r:embed="rId4"/>
        <a:stretch>
          <a:fillRect/>
        </a:stretch>
      </xdr:blipFill>
      <xdr:spPr>
        <a:xfrm>
          <a:off x="933450" y="13230225"/>
          <a:ext cx="7011378" cy="322942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B56"/>
  <sheetViews>
    <sheetView tabSelected="1" topLeftCell="A14" zoomScaleNormal="100" workbookViewId="0">
      <selection activeCell="E26" sqref="E26"/>
    </sheetView>
  </sheetViews>
  <sheetFormatPr baseColWidth="10" defaultRowHeight="15" x14ac:dyDescent="0.25"/>
  <cols>
    <col min="2" max="2" width="103" customWidth="1"/>
  </cols>
  <sheetData>
    <row r="25" spans="2:2" ht="135" x14ac:dyDescent="0.25">
      <c r="B25" s="32" t="s">
        <v>334</v>
      </c>
    </row>
    <row r="26" spans="2:2" ht="22.5" x14ac:dyDescent="0.35">
      <c r="B26" s="33"/>
    </row>
    <row r="27" spans="2:2" ht="98.25" customHeight="1" x14ac:dyDescent="0.25">
      <c r="B27" s="32" t="s">
        <v>335</v>
      </c>
    </row>
    <row r="28" spans="2:2" ht="22.5" x14ac:dyDescent="0.35">
      <c r="B28" s="33"/>
    </row>
    <row r="29" spans="2:2" ht="213" customHeight="1" x14ac:dyDescent="0.25">
      <c r="B29" s="32" t="s">
        <v>337</v>
      </c>
    </row>
    <row r="56" spans="2:2" ht="78" x14ac:dyDescent="0.3">
      <c r="B56" s="25" t="s">
        <v>336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0"/>
  <sheetViews>
    <sheetView topLeftCell="A10" zoomScale="87" zoomScaleNormal="87" workbookViewId="0">
      <selection activeCell="C63" sqref="C63"/>
    </sheetView>
  </sheetViews>
  <sheetFormatPr baseColWidth="10" defaultRowHeight="15" x14ac:dyDescent="0.25"/>
  <cols>
    <col min="2" max="2" width="11.42578125" style="12"/>
    <col min="3" max="3" width="125.28515625" bestFit="1" customWidth="1"/>
    <col min="4" max="4" width="10" customWidth="1"/>
    <col min="5" max="5" width="11.7109375" style="1" customWidth="1"/>
    <col min="6" max="6" width="14.5703125" customWidth="1"/>
    <col min="7" max="7" width="10.42578125" customWidth="1"/>
    <col min="16" max="16" width="24.7109375" bestFit="1" customWidth="1"/>
  </cols>
  <sheetData>
    <row r="1" spans="2:7" s="2" customFormat="1" x14ac:dyDescent="0.25">
      <c r="B1" s="23"/>
      <c r="C1" s="22" t="s">
        <v>319</v>
      </c>
      <c r="D1" s="22" t="s">
        <v>4</v>
      </c>
      <c r="E1" s="22" t="s">
        <v>0</v>
      </c>
      <c r="F1" s="22" t="s">
        <v>1</v>
      </c>
      <c r="G1" s="22" t="s">
        <v>2</v>
      </c>
    </row>
    <row r="2" spans="2:7" x14ac:dyDescent="0.25">
      <c r="B2" s="11"/>
      <c r="C2" s="5"/>
      <c r="D2" s="5"/>
      <c r="E2" s="15"/>
      <c r="F2" s="15"/>
      <c r="G2" s="15"/>
    </row>
    <row r="3" spans="2:7" x14ac:dyDescent="0.25">
      <c r="B3" s="13" t="s">
        <v>128</v>
      </c>
      <c r="C3" s="6" t="s">
        <v>38</v>
      </c>
      <c r="D3" s="5"/>
      <c r="E3" s="15"/>
      <c r="F3" s="15"/>
      <c r="G3" s="15"/>
    </row>
    <row r="4" spans="2:7" x14ac:dyDescent="0.25">
      <c r="B4" s="11"/>
      <c r="C4" s="5"/>
      <c r="D4" s="5"/>
      <c r="E4" s="15"/>
      <c r="F4" s="15"/>
      <c r="G4" s="15"/>
    </row>
    <row r="5" spans="2:7" x14ac:dyDescent="0.25">
      <c r="B5" s="11" t="s">
        <v>129</v>
      </c>
      <c r="C5" s="5" t="s">
        <v>16</v>
      </c>
      <c r="D5" s="5" t="s">
        <v>17</v>
      </c>
      <c r="E5" s="15"/>
      <c r="F5" s="15"/>
      <c r="G5" s="15"/>
    </row>
    <row r="6" spans="2:7" x14ac:dyDescent="0.25">
      <c r="B6" s="11" t="s">
        <v>130</v>
      </c>
      <c r="C6" s="5" t="s">
        <v>37</v>
      </c>
      <c r="D6" s="5" t="s">
        <v>7</v>
      </c>
      <c r="E6" s="15"/>
      <c r="F6" s="15"/>
      <c r="G6" s="15"/>
    </row>
    <row r="7" spans="2:7" x14ac:dyDescent="0.25">
      <c r="B7" s="11" t="s">
        <v>131</v>
      </c>
      <c r="C7" s="5" t="s">
        <v>8</v>
      </c>
      <c r="D7" s="5" t="s">
        <v>7</v>
      </c>
      <c r="E7" s="24"/>
      <c r="F7" s="15"/>
      <c r="G7" s="15"/>
    </row>
    <row r="8" spans="2:7" x14ac:dyDescent="0.25">
      <c r="B8" s="11" t="s">
        <v>132</v>
      </c>
      <c r="C8" s="5" t="s">
        <v>9</v>
      </c>
      <c r="D8" s="5" t="s">
        <v>10</v>
      </c>
      <c r="E8" s="15"/>
      <c r="F8" s="15"/>
      <c r="G8" s="15"/>
    </row>
    <row r="9" spans="2:7" x14ac:dyDescent="0.25">
      <c r="B9" s="11" t="s">
        <v>133</v>
      </c>
      <c r="C9" s="5" t="s">
        <v>6</v>
      </c>
      <c r="D9" s="5" t="s">
        <v>5</v>
      </c>
      <c r="E9" s="15"/>
      <c r="F9" s="15"/>
      <c r="G9" s="15"/>
    </row>
    <row r="10" spans="2:7" x14ac:dyDescent="0.25">
      <c r="B10" s="11" t="s">
        <v>134</v>
      </c>
      <c r="C10" s="5" t="s">
        <v>3</v>
      </c>
      <c r="D10" s="5" t="s">
        <v>5</v>
      </c>
      <c r="E10" s="15"/>
      <c r="F10" s="15"/>
      <c r="G10" s="15"/>
    </row>
    <row r="11" spans="2:7" x14ac:dyDescent="0.25">
      <c r="B11" s="11" t="s">
        <v>135</v>
      </c>
      <c r="C11" s="5" t="s">
        <v>18</v>
      </c>
      <c r="D11" s="5" t="s">
        <v>5</v>
      </c>
      <c r="E11" s="15"/>
      <c r="F11" s="15"/>
      <c r="G11" s="15"/>
    </row>
    <row r="12" spans="2:7" x14ac:dyDescent="0.25">
      <c r="B12" s="11" t="s">
        <v>136</v>
      </c>
      <c r="C12" s="5" t="s">
        <v>11</v>
      </c>
      <c r="D12" s="5" t="s">
        <v>12</v>
      </c>
      <c r="E12" s="15"/>
      <c r="F12" s="15"/>
      <c r="G12" s="15"/>
    </row>
    <row r="13" spans="2:7" x14ac:dyDescent="0.25">
      <c r="B13" s="11" t="s">
        <v>137</v>
      </c>
      <c r="C13" s="5" t="s">
        <v>13</v>
      </c>
      <c r="D13" s="5" t="s">
        <v>12</v>
      </c>
      <c r="E13" s="15"/>
      <c r="F13" s="15"/>
      <c r="G13" s="15"/>
    </row>
    <row r="14" spans="2:7" x14ac:dyDescent="0.25">
      <c r="B14" s="11" t="s">
        <v>138</v>
      </c>
      <c r="C14" s="5" t="s">
        <v>14</v>
      </c>
      <c r="D14" s="5" t="s">
        <v>12</v>
      </c>
      <c r="E14" s="15"/>
      <c r="F14" s="15"/>
      <c r="G14" s="15"/>
    </row>
    <row r="15" spans="2:7" x14ac:dyDescent="0.25">
      <c r="B15" s="11" t="s">
        <v>139</v>
      </c>
      <c r="C15" s="5" t="s">
        <v>15</v>
      </c>
      <c r="D15" s="5" t="s">
        <v>12</v>
      </c>
      <c r="E15" s="15"/>
      <c r="F15" s="15"/>
      <c r="G15" s="15"/>
    </row>
    <row r="16" spans="2:7" x14ac:dyDescent="0.25">
      <c r="B16" s="11"/>
      <c r="C16" s="5"/>
      <c r="D16" s="5"/>
      <c r="E16" s="15"/>
      <c r="F16" s="15"/>
      <c r="G16" s="15"/>
    </row>
    <row r="17" spans="2:7" x14ac:dyDescent="0.25">
      <c r="B17" s="13" t="s">
        <v>140</v>
      </c>
      <c r="C17" s="6" t="s">
        <v>39</v>
      </c>
      <c r="D17" s="5"/>
      <c r="E17" s="15"/>
      <c r="F17" s="15"/>
      <c r="G17" s="15"/>
    </row>
    <row r="18" spans="2:7" x14ac:dyDescent="0.25">
      <c r="B18" s="11"/>
      <c r="C18" s="5"/>
      <c r="D18" s="5"/>
      <c r="E18" s="15"/>
      <c r="F18" s="15"/>
      <c r="G18" s="15"/>
    </row>
    <row r="19" spans="2:7" x14ac:dyDescent="0.25">
      <c r="B19" s="11" t="s">
        <v>141</v>
      </c>
      <c r="C19" s="5" t="s">
        <v>11</v>
      </c>
      <c r="D19" s="5" t="s">
        <v>12</v>
      </c>
      <c r="E19" s="15"/>
      <c r="F19" s="15"/>
      <c r="G19" s="15"/>
    </row>
    <row r="20" spans="2:7" x14ac:dyDescent="0.25">
      <c r="B20" s="11" t="s">
        <v>142</v>
      </c>
      <c r="C20" s="5" t="s">
        <v>19</v>
      </c>
      <c r="D20" s="5" t="s">
        <v>12</v>
      </c>
      <c r="E20" s="15"/>
      <c r="F20" s="15"/>
      <c r="G20" s="15"/>
    </row>
    <row r="21" spans="2:7" x14ac:dyDescent="0.25">
      <c r="B21" s="11"/>
      <c r="C21" s="5"/>
      <c r="D21" s="5"/>
      <c r="E21" s="15"/>
      <c r="F21" s="15"/>
      <c r="G21" s="15"/>
    </row>
    <row r="22" spans="2:7" x14ac:dyDescent="0.25">
      <c r="B22" s="13" t="s">
        <v>143</v>
      </c>
      <c r="C22" s="6" t="s">
        <v>20</v>
      </c>
      <c r="D22" s="5"/>
      <c r="E22" s="15"/>
      <c r="F22" s="15"/>
      <c r="G22" s="15"/>
    </row>
    <row r="23" spans="2:7" x14ac:dyDescent="0.25">
      <c r="B23" s="11"/>
      <c r="C23" s="5"/>
      <c r="D23" s="5"/>
      <c r="E23" s="15"/>
      <c r="F23" s="15"/>
      <c r="G23" s="15"/>
    </row>
    <row r="24" spans="2:7" x14ac:dyDescent="0.25">
      <c r="B24" s="11" t="s">
        <v>144</v>
      </c>
      <c r="C24" s="5" t="s">
        <v>21</v>
      </c>
      <c r="D24" s="5"/>
      <c r="E24" s="15"/>
      <c r="F24" s="15"/>
      <c r="G24" s="15"/>
    </row>
    <row r="25" spans="2:7" x14ac:dyDescent="0.25">
      <c r="B25" s="11" t="s">
        <v>145</v>
      </c>
      <c r="C25" s="5" t="s">
        <v>22</v>
      </c>
      <c r="D25" s="5"/>
      <c r="E25" s="15"/>
      <c r="F25" s="15"/>
      <c r="G25" s="15"/>
    </row>
    <row r="26" spans="2:7" ht="33" customHeight="1" x14ac:dyDescent="0.25">
      <c r="B26" s="11" t="s">
        <v>146</v>
      </c>
      <c r="C26" s="7" t="s">
        <v>310</v>
      </c>
      <c r="D26" s="5"/>
      <c r="E26" s="15"/>
      <c r="F26" s="15"/>
      <c r="G26" s="15"/>
    </row>
    <row r="27" spans="2:7" x14ac:dyDescent="0.25">
      <c r="B27" s="11" t="s">
        <v>150</v>
      </c>
      <c r="C27" s="7" t="s">
        <v>279</v>
      </c>
      <c r="D27" s="5"/>
      <c r="E27" s="15"/>
      <c r="F27" s="15"/>
      <c r="G27" s="15"/>
    </row>
    <row r="28" spans="2:7" x14ac:dyDescent="0.25">
      <c r="B28" s="11" t="s">
        <v>153</v>
      </c>
      <c r="C28" s="5" t="s">
        <v>280</v>
      </c>
      <c r="D28" s="5"/>
      <c r="E28" s="15"/>
      <c r="F28" s="15"/>
      <c r="G28" s="15"/>
    </row>
    <row r="29" spans="2:7" x14ac:dyDescent="0.25">
      <c r="B29" s="11" t="s">
        <v>154</v>
      </c>
      <c r="C29" s="5" t="s">
        <v>281</v>
      </c>
      <c r="D29" s="5"/>
      <c r="E29" s="15"/>
      <c r="F29" s="15"/>
      <c r="G29" s="15"/>
    </row>
    <row r="30" spans="2:7" x14ac:dyDescent="0.25">
      <c r="B30" s="11" t="s">
        <v>155</v>
      </c>
      <c r="C30" s="5" t="s">
        <v>23</v>
      </c>
      <c r="D30" s="5"/>
      <c r="E30" s="15"/>
      <c r="F30" s="15"/>
      <c r="G30" s="15"/>
    </row>
    <row r="31" spans="2:7" x14ac:dyDescent="0.25">
      <c r="B31" s="11" t="s">
        <v>156</v>
      </c>
      <c r="C31" s="8" t="s">
        <v>125</v>
      </c>
      <c r="D31" s="5"/>
      <c r="E31" s="15"/>
      <c r="F31" s="15"/>
      <c r="G31" s="15"/>
    </row>
    <row r="32" spans="2:7" x14ac:dyDescent="0.25">
      <c r="B32" s="11" t="s">
        <v>157</v>
      </c>
      <c r="C32" s="8" t="s">
        <v>24</v>
      </c>
      <c r="D32" s="5"/>
      <c r="E32" s="15"/>
      <c r="F32" s="15"/>
      <c r="G32" s="15"/>
    </row>
    <row r="33" spans="2:7" x14ac:dyDescent="0.25">
      <c r="B33" s="11" t="s">
        <v>158</v>
      </c>
      <c r="C33" s="8" t="s">
        <v>25</v>
      </c>
      <c r="D33" s="5"/>
      <c r="E33" s="15"/>
      <c r="F33" s="15"/>
      <c r="G33" s="15"/>
    </row>
    <row r="34" spans="2:7" x14ac:dyDescent="0.25">
      <c r="B34" s="11"/>
      <c r="C34" s="5"/>
      <c r="D34" s="5"/>
      <c r="E34" s="15"/>
      <c r="F34" s="15"/>
      <c r="G34" s="15"/>
    </row>
    <row r="35" spans="2:7" x14ac:dyDescent="0.25">
      <c r="B35" s="13" t="s">
        <v>159</v>
      </c>
      <c r="C35" s="9" t="s">
        <v>28</v>
      </c>
      <c r="D35" s="5"/>
      <c r="E35" s="15"/>
      <c r="F35" s="15"/>
      <c r="G35" s="15"/>
    </row>
    <row r="36" spans="2:7" x14ac:dyDescent="0.25">
      <c r="B36" s="11"/>
      <c r="C36" s="5"/>
      <c r="D36" s="5"/>
      <c r="E36" s="15"/>
      <c r="F36" s="15"/>
      <c r="G36" s="15"/>
    </row>
    <row r="37" spans="2:7" x14ac:dyDescent="0.25">
      <c r="B37" s="11" t="s">
        <v>160</v>
      </c>
      <c r="C37" s="5" t="s">
        <v>26</v>
      </c>
      <c r="D37" s="5"/>
      <c r="E37" s="15"/>
      <c r="F37" s="15"/>
      <c r="G37" s="15"/>
    </row>
    <row r="38" spans="2:7" x14ac:dyDescent="0.25">
      <c r="B38" s="11" t="s">
        <v>162</v>
      </c>
      <c r="C38" s="5" t="s">
        <v>27</v>
      </c>
      <c r="D38" s="5"/>
      <c r="E38" s="15"/>
      <c r="F38" s="15"/>
      <c r="G38" s="15"/>
    </row>
    <row r="39" spans="2:7" x14ac:dyDescent="0.25">
      <c r="B39" s="11" t="s">
        <v>147</v>
      </c>
      <c r="C39" s="5" t="s">
        <v>29</v>
      </c>
      <c r="D39" s="5"/>
      <c r="E39" s="15"/>
      <c r="F39" s="15"/>
      <c r="G39" s="15"/>
    </row>
    <row r="40" spans="2:7" x14ac:dyDescent="0.25">
      <c r="B40" s="11" t="s">
        <v>151</v>
      </c>
      <c r="C40" s="5" t="s">
        <v>30</v>
      </c>
      <c r="D40" s="5"/>
      <c r="E40" s="15"/>
      <c r="F40" s="15"/>
      <c r="G40" s="15"/>
    </row>
    <row r="41" spans="2:7" x14ac:dyDescent="0.25">
      <c r="B41" s="11" t="s">
        <v>164</v>
      </c>
      <c r="C41" s="5" t="s">
        <v>282</v>
      </c>
      <c r="D41" s="5"/>
      <c r="E41" s="15"/>
      <c r="F41" s="15"/>
      <c r="G41" s="15"/>
    </row>
    <row r="42" spans="2:7" x14ac:dyDescent="0.25">
      <c r="B42" s="11" t="s">
        <v>165</v>
      </c>
      <c r="C42" s="5" t="s">
        <v>283</v>
      </c>
      <c r="D42" s="5"/>
      <c r="E42" s="15"/>
      <c r="F42" s="15"/>
      <c r="G42" s="15"/>
    </row>
    <row r="43" spans="2:7" x14ac:dyDescent="0.25">
      <c r="B43" s="11" t="s">
        <v>166</v>
      </c>
      <c r="C43" s="5" t="s">
        <v>31</v>
      </c>
      <c r="D43" s="5"/>
      <c r="E43" s="15"/>
      <c r="F43" s="15"/>
      <c r="G43" s="15"/>
    </row>
    <row r="44" spans="2:7" x14ac:dyDescent="0.25">
      <c r="B44" s="11" t="s">
        <v>167</v>
      </c>
      <c r="C44" s="5" t="s">
        <v>32</v>
      </c>
      <c r="D44" s="5"/>
      <c r="E44" s="15"/>
      <c r="F44" s="15"/>
      <c r="G44" s="15"/>
    </row>
    <row r="45" spans="2:7" x14ac:dyDescent="0.25">
      <c r="B45" s="11" t="s">
        <v>168</v>
      </c>
      <c r="C45" s="5" t="s">
        <v>33</v>
      </c>
      <c r="D45" s="5"/>
      <c r="E45" s="15"/>
      <c r="F45" s="15"/>
      <c r="G45" s="15"/>
    </row>
    <row r="46" spans="2:7" x14ac:dyDescent="0.25">
      <c r="B46" s="11" t="s">
        <v>169</v>
      </c>
      <c r="C46" s="5" t="s">
        <v>34</v>
      </c>
      <c r="D46" s="5"/>
      <c r="E46" s="15"/>
      <c r="F46" s="15"/>
      <c r="G46" s="15"/>
    </row>
    <row r="47" spans="2:7" x14ac:dyDescent="0.25">
      <c r="B47" s="11" t="s">
        <v>170</v>
      </c>
      <c r="C47" s="5" t="s">
        <v>35</v>
      </c>
      <c r="D47" s="5"/>
      <c r="E47" s="15"/>
      <c r="F47" s="15"/>
      <c r="G47" s="15"/>
    </row>
    <row r="48" spans="2:7" x14ac:dyDescent="0.25">
      <c r="B48" s="11" t="s">
        <v>171</v>
      </c>
      <c r="C48" s="5" t="s">
        <v>36</v>
      </c>
      <c r="D48" s="5"/>
      <c r="E48" s="15"/>
      <c r="F48" s="15"/>
      <c r="G48" s="15"/>
    </row>
    <row r="49" spans="2:7" x14ac:dyDescent="0.25">
      <c r="B49" s="11" t="s">
        <v>172</v>
      </c>
      <c r="C49" s="5" t="s">
        <v>284</v>
      </c>
      <c r="D49" s="5"/>
      <c r="E49" s="15"/>
      <c r="F49" s="15"/>
      <c r="G49" s="15"/>
    </row>
    <row r="50" spans="2:7" ht="30" x14ac:dyDescent="0.25">
      <c r="B50" s="11" t="s">
        <v>173</v>
      </c>
      <c r="C50" s="10" t="s">
        <v>97</v>
      </c>
      <c r="D50" s="5"/>
      <c r="E50" s="15"/>
      <c r="F50" s="15"/>
      <c r="G50" s="15"/>
    </row>
  </sheetData>
  <conditionalFormatting sqref="F4:F20">
    <cfRule type="cellIs" dxfId="83" priority="35" operator="greaterThan">
      <formula>0</formula>
    </cfRule>
  </conditionalFormatting>
  <conditionalFormatting sqref="F5:F15">
    <cfRule type="cellIs" dxfId="82" priority="33" operator="greaterThan">
      <formula>0</formula>
    </cfRule>
  </conditionalFormatting>
  <conditionalFormatting sqref="E5:E15">
    <cfRule type="cellIs" dxfId="81" priority="32" operator="greaterThan">
      <formula>0</formula>
    </cfRule>
  </conditionalFormatting>
  <conditionalFormatting sqref="E19:E20">
    <cfRule type="cellIs" dxfId="80" priority="30" operator="greaterThan">
      <formula>0</formula>
    </cfRule>
  </conditionalFormatting>
  <conditionalFormatting sqref="F19:F20">
    <cfRule type="cellIs" dxfId="79" priority="29" operator="greaterThan">
      <formula>0</formula>
    </cfRule>
  </conditionalFormatting>
  <conditionalFormatting sqref="E24">
    <cfRule type="cellIs" dxfId="78" priority="24" operator="greaterThan">
      <formula>0</formula>
    </cfRule>
  </conditionalFormatting>
  <conditionalFormatting sqref="F24">
    <cfRule type="cellIs" dxfId="77" priority="23" operator="greaterThan">
      <formula>0</formula>
    </cfRule>
  </conditionalFormatting>
  <conditionalFormatting sqref="E25">
    <cfRule type="cellIs" dxfId="76" priority="21" operator="greaterThan">
      <formula>0</formula>
    </cfRule>
  </conditionalFormatting>
  <conditionalFormatting sqref="F25">
    <cfRule type="cellIs" dxfId="75" priority="20" operator="greaterThan">
      <formula>0</formula>
    </cfRule>
  </conditionalFormatting>
  <conditionalFormatting sqref="G3:G15">
    <cfRule type="cellIs" dxfId="74" priority="19" operator="greaterThan">
      <formula>0</formula>
    </cfRule>
  </conditionalFormatting>
  <conditionalFormatting sqref="G19:G20">
    <cfRule type="cellIs" dxfId="73" priority="18" operator="greaterThan">
      <formula>0</formula>
    </cfRule>
  </conditionalFormatting>
  <conditionalFormatting sqref="G24:G33">
    <cfRule type="cellIs" dxfId="72" priority="17" operator="greaterThan">
      <formula>0</formula>
    </cfRule>
  </conditionalFormatting>
  <conditionalFormatting sqref="G37:G50">
    <cfRule type="cellIs" dxfId="71" priority="16" operator="greaterThan">
      <formula>0</formula>
    </cfRule>
  </conditionalFormatting>
  <conditionalFormatting sqref="E26:E29">
    <cfRule type="cellIs" dxfId="70" priority="15" operator="greaterThan">
      <formula>0</formula>
    </cfRule>
  </conditionalFormatting>
  <conditionalFormatting sqref="E30">
    <cfRule type="cellIs" dxfId="69" priority="14" operator="greaterThan">
      <formula>0</formula>
    </cfRule>
  </conditionalFormatting>
  <conditionalFormatting sqref="E31:E33">
    <cfRule type="cellIs" dxfId="68" priority="13" operator="greaterThan">
      <formula>0</formula>
    </cfRule>
  </conditionalFormatting>
  <conditionalFormatting sqref="E36:E49">
    <cfRule type="cellIs" dxfId="67" priority="12" operator="greaterThan">
      <formula>0</formula>
    </cfRule>
  </conditionalFormatting>
  <conditionalFormatting sqref="F26:F29">
    <cfRule type="cellIs" dxfId="66" priority="11" operator="greaterThan">
      <formula>0</formula>
    </cfRule>
  </conditionalFormatting>
  <conditionalFormatting sqref="F30">
    <cfRule type="cellIs" dxfId="65" priority="10" operator="greaterThan">
      <formula>0</formula>
    </cfRule>
  </conditionalFormatting>
  <conditionalFormatting sqref="F31:F49">
    <cfRule type="cellIs" dxfId="64" priority="9" operator="greaterThan">
      <formula>0</formula>
    </cfRule>
  </conditionalFormatting>
  <conditionalFormatting sqref="F50">
    <cfRule type="cellIs" dxfId="63" priority="8" operator="greaterThan">
      <formula>0</formula>
    </cfRule>
  </conditionalFormatting>
  <pageMargins left="0.7" right="0.7" top="0.75" bottom="0.75" header="0.3" footer="0.3"/>
  <pageSetup paperSize="8"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63"/>
  <sheetViews>
    <sheetView zoomScaleNormal="100" workbookViewId="0">
      <selection activeCell="C25" sqref="C25"/>
    </sheetView>
  </sheetViews>
  <sheetFormatPr baseColWidth="10" defaultRowHeight="15" x14ac:dyDescent="0.25"/>
  <cols>
    <col min="2" max="2" width="11.42578125" style="3"/>
    <col min="3" max="3" width="143.85546875" bestFit="1" customWidth="1"/>
  </cols>
  <sheetData>
    <row r="1" spans="2:6" s="2" customFormat="1" x14ac:dyDescent="0.25">
      <c r="B1" s="22"/>
      <c r="C1" s="22" t="s">
        <v>320</v>
      </c>
      <c r="D1" s="22" t="s">
        <v>0</v>
      </c>
      <c r="E1" s="22" t="s">
        <v>1</v>
      </c>
      <c r="F1" s="22" t="s">
        <v>2</v>
      </c>
    </row>
    <row r="2" spans="2:6" x14ac:dyDescent="0.25">
      <c r="B2" s="6"/>
      <c r="C2" s="5"/>
      <c r="D2" s="15"/>
      <c r="E2" s="15"/>
      <c r="F2" s="15"/>
    </row>
    <row r="3" spans="2:6" x14ac:dyDescent="0.25">
      <c r="B3" s="6" t="s">
        <v>174</v>
      </c>
      <c r="C3" s="6" t="s">
        <v>40</v>
      </c>
      <c r="D3" s="15"/>
      <c r="E3" s="15"/>
      <c r="F3" s="15"/>
    </row>
    <row r="4" spans="2:6" x14ac:dyDescent="0.25">
      <c r="B4" s="6"/>
      <c r="C4" s="5"/>
      <c r="D4" s="15"/>
      <c r="E4" s="15"/>
      <c r="F4" s="15"/>
    </row>
    <row r="5" spans="2:6" x14ac:dyDescent="0.25">
      <c r="B5" s="4" t="s">
        <v>175</v>
      </c>
      <c r="C5" s="5" t="s">
        <v>41</v>
      </c>
      <c r="D5" s="15"/>
      <c r="E5" s="15"/>
      <c r="F5" s="15"/>
    </row>
    <row r="6" spans="2:6" x14ac:dyDescent="0.25">
      <c r="B6" s="4" t="s">
        <v>176</v>
      </c>
      <c r="C6" s="5" t="s">
        <v>42</v>
      </c>
      <c r="D6" s="15"/>
      <c r="E6" s="15"/>
      <c r="F6" s="15"/>
    </row>
    <row r="7" spans="2:6" x14ac:dyDescent="0.25">
      <c r="B7" s="6"/>
      <c r="C7" s="5"/>
      <c r="D7" s="15"/>
      <c r="E7" s="15"/>
      <c r="F7" s="15"/>
    </row>
    <row r="8" spans="2:6" x14ac:dyDescent="0.25">
      <c r="B8" s="6" t="s">
        <v>177</v>
      </c>
      <c r="C8" s="6" t="s">
        <v>44</v>
      </c>
      <c r="D8" s="15"/>
      <c r="E8" s="15"/>
      <c r="F8" s="15"/>
    </row>
    <row r="9" spans="2:6" x14ac:dyDescent="0.25">
      <c r="B9" s="6"/>
      <c r="C9" s="5"/>
      <c r="D9" s="15"/>
      <c r="E9" s="15"/>
      <c r="F9" s="15"/>
    </row>
    <row r="10" spans="2:6" x14ac:dyDescent="0.25">
      <c r="B10" s="4" t="s">
        <v>178</v>
      </c>
      <c r="C10" s="5" t="s">
        <v>285</v>
      </c>
      <c r="D10" s="15"/>
      <c r="E10" s="15"/>
      <c r="F10" s="15"/>
    </row>
    <row r="11" spans="2:6" x14ac:dyDescent="0.25">
      <c r="B11" s="4" t="s">
        <v>179</v>
      </c>
      <c r="C11" s="5" t="s">
        <v>43</v>
      </c>
      <c r="D11" s="15"/>
      <c r="E11" s="15"/>
      <c r="F11" s="15"/>
    </row>
    <row r="12" spans="2:6" x14ac:dyDescent="0.25">
      <c r="B12" s="4" t="s">
        <v>180</v>
      </c>
      <c r="C12" s="5" t="s">
        <v>45</v>
      </c>
      <c r="D12" s="15"/>
      <c r="E12" s="15"/>
      <c r="F12" s="15"/>
    </row>
    <row r="13" spans="2:6" x14ac:dyDescent="0.25">
      <c r="B13" s="4" t="s">
        <v>181</v>
      </c>
      <c r="C13" s="5" t="s">
        <v>46</v>
      </c>
      <c r="D13" s="15"/>
      <c r="E13" s="15"/>
      <c r="F13" s="15"/>
    </row>
    <row r="14" spans="2:6" x14ac:dyDescent="0.25">
      <c r="B14" s="4" t="s">
        <v>182</v>
      </c>
      <c r="C14" s="5" t="s">
        <v>286</v>
      </c>
      <c r="D14" s="15"/>
      <c r="E14" s="15"/>
      <c r="F14" s="15"/>
    </row>
    <row r="15" spans="2:6" x14ac:dyDescent="0.25">
      <c r="B15" s="4" t="s">
        <v>183</v>
      </c>
      <c r="C15" s="5" t="s">
        <v>54</v>
      </c>
      <c r="D15" s="15"/>
      <c r="E15" s="15"/>
      <c r="F15" s="15"/>
    </row>
    <row r="16" spans="2:6" x14ac:dyDescent="0.25">
      <c r="B16" s="4" t="s">
        <v>184</v>
      </c>
      <c r="C16" s="5" t="s">
        <v>287</v>
      </c>
      <c r="D16" s="15"/>
      <c r="E16" s="15"/>
      <c r="F16" s="15"/>
    </row>
    <row r="17" spans="2:6" x14ac:dyDescent="0.25">
      <c r="B17" s="4" t="s">
        <v>330</v>
      </c>
      <c r="C17" s="5" t="s">
        <v>331</v>
      </c>
      <c r="D17" s="15"/>
      <c r="E17" s="15"/>
      <c r="F17" s="15"/>
    </row>
    <row r="18" spans="2:6" x14ac:dyDescent="0.25">
      <c r="B18" s="4" t="s">
        <v>332</v>
      </c>
      <c r="C18" s="5" t="s">
        <v>333</v>
      </c>
      <c r="D18" s="15"/>
      <c r="E18" s="15"/>
      <c r="F18" s="15"/>
    </row>
    <row r="19" spans="2:6" x14ac:dyDescent="0.25">
      <c r="B19" s="6"/>
      <c r="C19" s="5"/>
      <c r="D19" s="15"/>
      <c r="E19" s="15"/>
      <c r="F19" s="15"/>
    </row>
    <row r="20" spans="2:6" x14ac:dyDescent="0.25">
      <c r="B20" s="6" t="s">
        <v>126</v>
      </c>
      <c r="C20" s="6" t="s">
        <v>47</v>
      </c>
      <c r="D20" s="15"/>
      <c r="E20" s="15"/>
      <c r="F20" s="15"/>
    </row>
    <row r="21" spans="2:6" x14ac:dyDescent="0.25">
      <c r="B21" s="6"/>
      <c r="C21" s="5"/>
      <c r="D21" s="15"/>
      <c r="E21" s="15"/>
      <c r="F21" s="15"/>
    </row>
    <row r="22" spans="2:6" x14ac:dyDescent="0.25">
      <c r="B22" s="4" t="s">
        <v>127</v>
      </c>
      <c r="C22" s="5" t="s">
        <v>48</v>
      </c>
      <c r="D22" s="15"/>
      <c r="E22" s="15"/>
      <c r="F22" s="15"/>
    </row>
    <row r="23" spans="2:6" x14ac:dyDescent="0.25">
      <c r="B23" s="4" t="s">
        <v>185</v>
      </c>
      <c r="C23" s="5" t="s">
        <v>49</v>
      </c>
      <c r="D23" s="15"/>
      <c r="E23" s="15"/>
      <c r="F23" s="15"/>
    </row>
    <row r="24" spans="2:6" x14ac:dyDescent="0.25">
      <c r="B24" s="4" t="s">
        <v>186</v>
      </c>
      <c r="C24" s="5" t="s">
        <v>50</v>
      </c>
      <c r="D24" s="15"/>
      <c r="E24" s="15"/>
      <c r="F24" s="15"/>
    </row>
    <row r="25" spans="2:6" x14ac:dyDescent="0.25">
      <c r="B25" s="4" t="s">
        <v>187</v>
      </c>
      <c r="C25" s="5" t="s">
        <v>51</v>
      </c>
      <c r="D25" s="15"/>
      <c r="E25" s="15"/>
      <c r="F25" s="15"/>
    </row>
    <row r="26" spans="2:6" ht="30" x14ac:dyDescent="0.25">
      <c r="B26" s="4" t="s">
        <v>188</v>
      </c>
      <c r="C26" s="10" t="s">
        <v>288</v>
      </c>
      <c r="D26" s="15"/>
      <c r="E26" s="15"/>
      <c r="F26" s="15"/>
    </row>
    <row r="27" spans="2:6" x14ac:dyDescent="0.25">
      <c r="B27" s="4" t="s">
        <v>189</v>
      </c>
      <c r="C27" s="5" t="s">
        <v>289</v>
      </c>
      <c r="D27" s="15"/>
      <c r="E27" s="15"/>
      <c r="F27" s="15"/>
    </row>
    <row r="28" spans="2:6" x14ac:dyDescent="0.25">
      <c r="B28" s="4" t="s">
        <v>190</v>
      </c>
      <c r="C28" s="5" t="s">
        <v>53</v>
      </c>
      <c r="D28" s="15"/>
      <c r="E28" s="15"/>
      <c r="F28" s="15"/>
    </row>
    <row r="29" spans="2:6" x14ac:dyDescent="0.25">
      <c r="B29" s="4" t="s">
        <v>191</v>
      </c>
      <c r="C29" s="5" t="s">
        <v>52</v>
      </c>
      <c r="D29" s="15"/>
      <c r="E29" s="15"/>
      <c r="F29" s="15"/>
    </row>
    <row r="30" spans="2:6" x14ac:dyDescent="0.25">
      <c r="B30" s="4" t="s">
        <v>192</v>
      </c>
      <c r="C30" s="5" t="s">
        <v>290</v>
      </c>
      <c r="D30" s="1"/>
      <c r="E30" s="15"/>
      <c r="F30" s="15"/>
    </row>
    <row r="31" spans="2:6" x14ac:dyDescent="0.25">
      <c r="B31" s="4" t="s">
        <v>193</v>
      </c>
      <c r="C31" s="5" t="s">
        <v>56</v>
      </c>
      <c r="D31" s="15"/>
      <c r="E31" s="15"/>
      <c r="F31" s="15"/>
    </row>
    <row r="32" spans="2:6" x14ac:dyDescent="0.25">
      <c r="B32" s="4" t="s">
        <v>194</v>
      </c>
      <c r="C32" s="5" t="s">
        <v>291</v>
      </c>
      <c r="D32" s="15"/>
      <c r="E32" s="15"/>
      <c r="F32" s="15"/>
    </row>
    <row r="33" spans="2:6" x14ac:dyDescent="0.25">
      <c r="B33" s="4" t="s">
        <v>195</v>
      </c>
      <c r="C33" s="5" t="s">
        <v>57</v>
      </c>
      <c r="D33" s="15"/>
      <c r="E33" s="15"/>
      <c r="F33" s="15"/>
    </row>
    <row r="34" spans="2:6" x14ac:dyDescent="0.25">
      <c r="B34" s="4" t="s">
        <v>196</v>
      </c>
      <c r="C34" s="5" t="s">
        <v>55</v>
      </c>
      <c r="D34" s="15"/>
      <c r="E34" s="15"/>
      <c r="F34" s="15"/>
    </row>
    <row r="35" spans="2:6" x14ac:dyDescent="0.25">
      <c r="B35" s="4" t="s">
        <v>197</v>
      </c>
      <c r="C35" s="5" t="s">
        <v>292</v>
      </c>
      <c r="D35" s="15"/>
      <c r="E35" s="15"/>
      <c r="F35" s="15"/>
    </row>
    <row r="36" spans="2:6" x14ac:dyDescent="0.25">
      <c r="B36" s="4" t="s">
        <v>198</v>
      </c>
      <c r="C36" s="5" t="s">
        <v>64</v>
      </c>
      <c r="D36" s="15"/>
      <c r="E36" s="15"/>
      <c r="F36" s="15"/>
    </row>
    <row r="37" spans="2:6" x14ac:dyDescent="0.25">
      <c r="B37" s="6"/>
      <c r="C37" s="5"/>
      <c r="D37" s="15"/>
      <c r="E37" s="15"/>
      <c r="F37" s="15"/>
    </row>
    <row r="38" spans="2:6" x14ac:dyDescent="0.25">
      <c r="B38" s="6" t="s">
        <v>199</v>
      </c>
      <c r="C38" s="6" t="s">
        <v>58</v>
      </c>
      <c r="D38" s="15"/>
      <c r="E38" s="15"/>
      <c r="F38" s="15"/>
    </row>
    <row r="39" spans="2:6" x14ac:dyDescent="0.25">
      <c r="B39" s="6"/>
      <c r="C39" s="5"/>
      <c r="D39" s="15"/>
      <c r="E39" s="15"/>
      <c r="F39" s="15"/>
    </row>
    <row r="40" spans="2:6" x14ac:dyDescent="0.25">
      <c r="B40" s="4" t="s">
        <v>200</v>
      </c>
      <c r="C40" s="5" t="s">
        <v>293</v>
      </c>
      <c r="D40" s="15"/>
      <c r="E40" s="15"/>
      <c r="F40" s="15"/>
    </row>
    <row r="41" spans="2:6" ht="30" x14ac:dyDescent="0.25">
      <c r="B41" s="4" t="s">
        <v>201</v>
      </c>
      <c r="C41" s="10" t="s">
        <v>294</v>
      </c>
      <c r="D41" s="15"/>
      <c r="E41" s="15"/>
      <c r="F41" s="15"/>
    </row>
    <row r="42" spans="2:6" x14ac:dyDescent="0.25">
      <c r="B42" s="4" t="s">
        <v>202</v>
      </c>
      <c r="C42" s="5" t="s">
        <v>295</v>
      </c>
      <c r="D42" s="15"/>
      <c r="E42" s="15"/>
      <c r="F42" s="15"/>
    </row>
    <row r="43" spans="2:6" x14ac:dyDescent="0.25">
      <c r="B43" s="4" t="s">
        <v>203</v>
      </c>
      <c r="C43" s="5" t="s">
        <v>296</v>
      </c>
      <c r="D43" s="15"/>
      <c r="E43" s="15"/>
      <c r="F43" s="15"/>
    </row>
    <row r="44" spans="2:6" x14ac:dyDescent="0.25">
      <c r="B44" s="4" t="s">
        <v>204</v>
      </c>
      <c r="C44" s="5" t="s">
        <v>59</v>
      </c>
      <c r="D44" s="15"/>
      <c r="E44" s="15"/>
      <c r="F44" s="15"/>
    </row>
    <row r="45" spans="2:6" x14ac:dyDescent="0.25">
      <c r="B45" s="4" t="s">
        <v>205</v>
      </c>
      <c r="C45" s="5" t="s">
        <v>60</v>
      </c>
      <c r="D45" s="15"/>
      <c r="E45" s="15"/>
      <c r="F45" s="15"/>
    </row>
    <row r="46" spans="2:6" x14ac:dyDescent="0.25">
      <c r="B46" s="4" t="s">
        <v>206</v>
      </c>
      <c r="C46" s="5" t="s">
        <v>61</v>
      </c>
      <c r="D46" s="15"/>
      <c r="E46" s="15"/>
      <c r="F46" s="15"/>
    </row>
    <row r="47" spans="2:6" x14ac:dyDescent="0.25">
      <c r="B47" s="4" t="s">
        <v>207</v>
      </c>
      <c r="C47" s="5" t="s">
        <v>62</v>
      </c>
      <c r="D47" s="15"/>
      <c r="E47" s="15"/>
      <c r="F47" s="15"/>
    </row>
    <row r="48" spans="2:6" x14ac:dyDescent="0.25">
      <c r="B48" s="4" t="s">
        <v>208</v>
      </c>
      <c r="C48" s="5" t="s">
        <v>297</v>
      </c>
      <c r="D48" s="15"/>
      <c r="E48" s="15"/>
      <c r="F48" s="15"/>
    </row>
    <row r="49" spans="2:6" x14ac:dyDescent="0.25">
      <c r="B49" s="4" t="s">
        <v>209</v>
      </c>
      <c r="C49" s="5" t="s">
        <v>63</v>
      </c>
      <c r="D49" s="15"/>
      <c r="E49" s="15"/>
      <c r="F49" s="15"/>
    </row>
    <row r="50" spans="2:6" x14ac:dyDescent="0.25">
      <c r="B50" s="6"/>
      <c r="C50" s="5"/>
      <c r="D50" s="15"/>
      <c r="E50" s="15"/>
      <c r="F50" s="15"/>
    </row>
    <row r="51" spans="2:6" x14ac:dyDescent="0.25">
      <c r="B51" s="6" t="s">
        <v>210</v>
      </c>
      <c r="C51" s="6" t="s">
        <v>78</v>
      </c>
      <c r="D51" s="15"/>
      <c r="E51" s="15"/>
      <c r="F51" s="15"/>
    </row>
    <row r="52" spans="2:6" x14ac:dyDescent="0.25">
      <c r="B52" s="6"/>
      <c r="C52" s="5"/>
      <c r="D52" s="15"/>
      <c r="E52" s="15"/>
      <c r="F52" s="15"/>
    </row>
    <row r="53" spans="2:6" x14ac:dyDescent="0.25">
      <c r="B53" s="4" t="s">
        <v>211</v>
      </c>
      <c r="C53" s="5" t="s">
        <v>74</v>
      </c>
      <c r="D53" s="15"/>
      <c r="E53" s="15"/>
      <c r="F53" s="15"/>
    </row>
    <row r="54" spans="2:6" x14ac:dyDescent="0.25">
      <c r="B54" s="4" t="s">
        <v>212</v>
      </c>
      <c r="C54" s="5" t="s">
        <v>75</v>
      </c>
      <c r="D54" s="15"/>
      <c r="E54" s="15"/>
      <c r="F54" s="15"/>
    </row>
    <row r="55" spans="2:6" x14ac:dyDescent="0.25">
      <c r="B55" s="4" t="s">
        <v>213</v>
      </c>
      <c r="C55" s="5" t="s">
        <v>298</v>
      </c>
      <c r="D55" s="15"/>
      <c r="E55" s="15"/>
      <c r="F55" s="15"/>
    </row>
    <row r="56" spans="2:6" x14ac:dyDescent="0.25">
      <c r="B56" s="4" t="s">
        <v>214</v>
      </c>
      <c r="C56" s="5" t="s">
        <v>76</v>
      </c>
      <c r="D56" s="15"/>
      <c r="E56" s="15"/>
      <c r="F56" s="15"/>
    </row>
    <row r="57" spans="2:6" x14ac:dyDescent="0.25">
      <c r="B57" s="4" t="s">
        <v>215</v>
      </c>
      <c r="C57" s="5" t="s">
        <v>77</v>
      </c>
      <c r="D57" s="15"/>
      <c r="E57" s="15"/>
      <c r="F57" s="15"/>
    </row>
    <row r="58" spans="2:6" x14ac:dyDescent="0.25">
      <c r="B58" s="4" t="s">
        <v>216</v>
      </c>
      <c r="C58" s="5" t="s">
        <v>79</v>
      </c>
      <c r="D58" s="15"/>
      <c r="E58" s="15"/>
      <c r="F58" s="15"/>
    </row>
    <row r="59" spans="2:6" x14ac:dyDescent="0.25">
      <c r="B59" s="4" t="s">
        <v>217</v>
      </c>
      <c r="C59" s="5" t="s">
        <v>80</v>
      </c>
      <c r="D59" s="15"/>
      <c r="E59" s="15"/>
      <c r="F59" s="15"/>
    </row>
    <row r="60" spans="2:6" x14ac:dyDescent="0.25">
      <c r="B60" s="4" t="s">
        <v>218</v>
      </c>
      <c r="C60" s="5" t="s">
        <v>299</v>
      </c>
      <c r="D60" s="15"/>
      <c r="E60" s="15"/>
      <c r="F60" s="15"/>
    </row>
    <row r="61" spans="2:6" x14ac:dyDescent="0.25">
      <c r="B61" s="4" t="s">
        <v>219</v>
      </c>
      <c r="C61" s="5" t="s">
        <v>81</v>
      </c>
      <c r="D61" s="15"/>
      <c r="E61" s="15"/>
      <c r="F61" s="15"/>
    </row>
    <row r="62" spans="2:6" x14ac:dyDescent="0.25">
      <c r="B62" s="4" t="s">
        <v>220</v>
      </c>
      <c r="C62" s="5" t="s">
        <v>82</v>
      </c>
      <c r="D62" s="15"/>
      <c r="E62" s="15"/>
      <c r="F62" s="15"/>
    </row>
    <row r="63" spans="2:6" x14ac:dyDescent="0.25">
      <c r="B63" s="4" t="s">
        <v>221</v>
      </c>
      <c r="C63" s="5" t="s">
        <v>83</v>
      </c>
      <c r="D63" s="15"/>
      <c r="E63" s="15"/>
      <c r="F63" s="15"/>
    </row>
  </sheetData>
  <conditionalFormatting sqref="F2:F63">
    <cfRule type="cellIs" dxfId="62" priority="17" operator="greaterThan">
      <formula>0</formula>
    </cfRule>
  </conditionalFormatting>
  <conditionalFormatting sqref="E5:E6">
    <cfRule type="cellIs" dxfId="61" priority="16" operator="greaterThan">
      <formula>0</formula>
    </cfRule>
  </conditionalFormatting>
  <conditionalFormatting sqref="E10:E14">
    <cfRule type="cellIs" dxfId="60" priority="15" operator="greaterThan">
      <formula>0</formula>
    </cfRule>
  </conditionalFormatting>
  <conditionalFormatting sqref="D15:D18">
    <cfRule type="cellIs" dxfId="59" priority="14" operator="greaterThan">
      <formula>0</formula>
    </cfRule>
  </conditionalFormatting>
  <conditionalFormatting sqref="D5:D6">
    <cfRule type="cellIs" dxfId="58" priority="13" operator="greaterThan">
      <formula>0</formula>
    </cfRule>
  </conditionalFormatting>
  <conditionalFormatting sqref="D10:D14">
    <cfRule type="cellIs" dxfId="57" priority="12" operator="greaterThan">
      <formula>0</formula>
    </cfRule>
  </conditionalFormatting>
  <conditionalFormatting sqref="E15:E18">
    <cfRule type="cellIs" dxfId="56" priority="11" operator="greaterThan">
      <formula>0</formula>
    </cfRule>
  </conditionalFormatting>
  <conditionalFormatting sqref="E22:E33">
    <cfRule type="cellIs" dxfId="55" priority="10" operator="greaterThan">
      <formula>0</formula>
    </cfRule>
  </conditionalFormatting>
  <conditionalFormatting sqref="D34">
    <cfRule type="cellIs" dxfId="54" priority="9" operator="greaterThan">
      <formula>0</formula>
    </cfRule>
  </conditionalFormatting>
  <conditionalFormatting sqref="E35:E36">
    <cfRule type="cellIs" dxfId="53" priority="8" operator="greaterThan">
      <formula>0</formula>
    </cfRule>
  </conditionalFormatting>
  <conditionalFormatting sqref="E40:E49">
    <cfRule type="cellIs" dxfId="52" priority="7" operator="greaterThan">
      <formula>0</formula>
    </cfRule>
  </conditionalFormatting>
  <conditionalFormatting sqref="D52:D63">
    <cfRule type="cellIs" dxfId="51" priority="6" operator="greaterThan">
      <formula>0</formula>
    </cfRule>
  </conditionalFormatting>
  <conditionalFormatting sqref="D22:D33">
    <cfRule type="cellIs" dxfId="50" priority="5" operator="greaterThan">
      <formula>0</formula>
    </cfRule>
  </conditionalFormatting>
  <conditionalFormatting sqref="E34">
    <cfRule type="cellIs" dxfId="49" priority="4" operator="greaterThan">
      <formula>0</formula>
    </cfRule>
  </conditionalFormatting>
  <conditionalFormatting sqref="D35:D36">
    <cfRule type="cellIs" dxfId="48" priority="3" operator="greaterThan">
      <formula>0</formula>
    </cfRule>
  </conditionalFormatting>
  <conditionalFormatting sqref="D40:D49">
    <cfRule type="cellIs" dxfId="47" priority="2" operator="greaterThan">
      <formula>0</formula>
    </cfRule>
  </conditionalFormatting>
  <conditionalFormatting sqref="E53:E63">
    <cfRule type="cellIs" dxfId="46" priority="1" operator="greaterThan">
      <formula>0</formula>
    </cfRule>
  </conditionalFormatting>
  <pageMargins left="0.7" right="0.7" top="0.75" bottom="0.75" header="0.3" footer="0.3"/>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0"/>
  <sheetViews>
    <sheetView zoomScaleNormal="100" workbookViewId="0">
      <selection activeCell="C30" sqref="C30"/>
    </sheetView>
  </sheetViews>
  <sheetFormatPr baseColWidth="10" defaultRowHeight="15" x14ac:dyDescent="0.25"/>
  <cols>
    <col min="3" max="3" width="124.42578125" bestFit="1" customWidth="1"/>
  </cols>
  <sheetData>
    <row r="1" spans="2:6" s="2" customFormat="1" x14ac:dyDescent="0.25">
      <c r="B1" s="22"/>
      <c r="C1" s="22" t="s">
        <v>321</v>
      </c>
      <c r="D1" s="22" t="s">
        <v>98</v>
      </c>
      <c r="E1" s="22" t="s">
        <v>1</v>
      </c>
      <c r="F1" s="22" t="s">
        <v>2</v>
      </c>
    </row>
    <row r="2" spans="2:6" x14ac:dyDescent="0.25">
      <c r="B2" s="6"/>
      <c r="C2" s="5"/>
      <c r="D2" s="5"/>
      <c r="E2" s="5"/>
      <c r="F2" s="5"/>
    </row>
    <row r="3" spans="2:6" x14ac:dyDescent="0.25">
      <c r="B3" s="6" t="s">
        <v>222</v>
      </c>
      <c r="C3" s="6" t="s">
        <v>73</v>
      </c>
      <c r="D3" s="5"/>
      <c r="E3" s="5"/>
      <c r="F3" s="5"/>
    </row>
    <row r="4" spans="2:6" x14ac:dyDescent="0.25">
      <c r="B4" s="6"/>
      <c r="C4" s="5"/>
      <c r="D4" s="5"/>
      <c r="E4" s="5"/>
      <c r="F4" s="5"/>
    </row>
    <row r="5" spans="2:6" x14ac:dyDescent="0.25">
      <c r="B5" s="4" t="s">
        <v>223</v>
      </c>
      <c r="C5" s="5" t="s">
        <v>65</v>
      </c>
      <c r="D5" s="5"/>
      <c r="E5" s="5"/>
      <c r="F5" s="5"/>
    </row>
    <row r="6" spans="2:6" x14ac:dyDescent="0.25">
      <c r="B6" s="4" t="s">
        <v>225</v>
      </c>
      <c r="C6" s="5" t="s">
        <v>66</v>
      </c>
      <c r="D6" s="5"/>
      <c r="E6" s="5"/>
      <c r="F6" s="5"/>
    </row>
    <row r="7" spans="2:6" x14ac:dyDescent="0.25">
      <c r="B7" s="4" t="s">
        <v>149</v>
      </c>
      <c r="C7" s="5" t="s">
        <v>67</v>
      </c>
      <c r="D7" s="5"/>
      <c r="E7" s="5"/>
      <c r="F7" s="5"/>
    </row>
    <row r="8" spans="2:6" x14ac:dyDescent="0.25">
      <c r="B8" s="4" t="s">
        <v>152</v>
      </c>
      <c r="C8" s="5" t="s">
        <v>68</v>
      </c>
      <c r="D8" s="5"/>
      <c r="E8" s="5"/>
      <c r="F8" s="5"/>
    </row>
    <row r="9" spans="2:6" x14ac:dyDescent="0.25">
      <c r="B9" s="4" t="s">
        <v>226</v>
      </c>
      <c r="C9" s="5" t="s">
        <v>69</v>
      </c>
      <c r="D9" s="5"/>
      <c r="E9" s="5"/>
      <c r="F9" s="5"/>
    </row>
    <row r="10" spans="2:6" ht="30" x14ac:dyDescent="0.25">
      <c r="B10" s="4" t="s">
        <v>227</v>
      </c>
      <c r="C10" s="10" t="s">
        <v>70</v>
      </c>
      <c r="D10" s="5"/>
      <c r="E10" s="5"/>
      <c r="F10" s="5"/>
    </row>
    <row r="11" spans="2:6" x14ac:dyDescent="0.25">
      <c r="B11" s="4" t="s">
        <v>228</v>
      </c>
      <c r="C11" s="5" t="s">
        <v>71</v>
      </c>
      <c r="D11" s="5"/>
      <c r="E11" s="5"/>
      <c r="F11" s="5"/>
    </row>
    <row r="12" spans="2:6" ht="30" x14ac:dyDescent="0.25">
      <c r="B12" s="4" t="s">
        <v>229</v>
      </c>
      <c r="C12" s="10" t="s">
        <v>72</v>
      </c>
      <c r="D12" s="5"/>
      <c r="E12" s="5"/>
      <c r="F12" s="5"/>
    </row>
    <row r="13" spans="2:6" x14ac:dyDescent="0.25">
      <c r="B13" s="4" t="s">
        <v>230</v>
      </c>
      <c r="C13" s="5" t="s">
        <v>300</v>
      </c>
      <c r="D13" s="5"/>
      <c r="E13" s="5"/>
      <c r="F13" s="5"/>
    </row>
    <row r="14" spans="2:6" x14ac:dyDescent="0.25">
      <c r="B14" s="4" t="s">
        <v>231</v>
      </c>
      <c r="C14" s="10" t="s">
        <v>301</v>
      </c>
      <c r="D14" s="5"/>
      <c r="E14" s="5"/>
      <c r="F14" s="5"/>
    </row>
    <row r="15" spans="2:6" x14ac:dyDescent="0.25">
      <c r="B15" s="4" t="s">
        <v>232</v>
      </c>
      <c r="C15" s="10" t="s">
        <v>85</v>
      </c>
      <c r="D15" s="5"/>
      <c r="E15" s="5"/>
      <c r="F15" s="5"/>
    </row>
    <row r="16" spans="2:6" x14ac:dyDescent="0.25">
      <c r="B16" s="4" t="s">
        <v>233</v>
      </c>
      <c r="C16" s="10" t="s">
        <v>302</v>
      </c>
      <c r="D16" s="5"/>
      <c r="E16" s="5"/>
      <c r="F16" s="5"/>
    </row>
    <row r="17" spans="2:6" x14ac:dyDescent="0.25">
      <c r="B17" s="6"/>
      <c r="C17" s="5"/>
      <c r="D17" s="5"/>
      <c r="E17" s="5"/>
      <c r="F17" s="5"/>
    </row>
    <row r="18" spans="2:6" x14ac:dyDescent="0.25">
      <c r="B18" s="6" t="s">
        <v>234</v>
      </c>
      <c r="C18" s="6" t="s">
        <v>84</v>
      </c>
      <c r="D18" s="5"/>
      <c r="E18" s="5"/>
      <c r="F18" s="5"/>
    </row>
    <row r="19" spans="2:6" x14ac:dyDescent="0.25">
      <c r="B19" s="6"/>
      <c r="C19" s="5"/>
      <c r="D19" s="5"/>
      <c r="E19" s="5"/>
      <c r="F19" s="5"/>
    </row>
    <row r="20" spans="2:6" ht="31.5" customHeight="1" x14ac:dyDescent="0.25">
      <c r="B20" s="4" t="s">
        <v>235</v>
      </c>
      <c r="C20" s="7" t="s">
        <v>86</v>
      </c>
      <c r="D20" s="5"/>
      <c r="E20" s="5"/>
      <c r="F20" s="5"/>
    </row>
    <row r="21" spans="2:6" x14ac:dyDescent="0.25">
      <c r="B21" s="4" t="s">
        <v>236</v>
      </c>
      <c r="C21" s="5" t="s">
        <v>89</v>
      </c>
      <c r="D21" s="5"/>
      <c r="E21" s="5"/>
      <c r="F21" s="5"/>
    </row>
    <row r="22" spans="2:6" x14ac:dyDescent="0.25">
      <c r="B22" s="4" t="s">
        <v>237</v>
      </c>
      <c r="C22" s="5" t="s">
        <v>87</v>
      </c>
      <c r="D22" s="5"/>
      <c r="E22" s="5"/>
      <c r="F22" s="5"/>
    </row>
    <row r="23" spans="2:6" x14ac:dyDescent="0.25">
      <c r="B23" s="4" t="s">
        <v>238</v>
      </c>
      <c r="C23" s="5" t="s">
        <v>88</v>
      </c>
      <c r="D23" s="5"/>
      <c r="E23" s="5"/>
      <c r="F23" s="5"/>
    </row>
    <row r="24" spans="2:6" x14ac:dyDescent="0.25">
      <c r="B24" s="4" t="s">
        <v>239</v>
      </c>
      <c r="C24" s="5" t="s">
        <v>90</v>
      </c>
      <c r="D24" s="5"/>
      <c r="E24" s="5"/>
      <c r="F24" s="5"/>
    </row>
    <row r="25" spans="2:6" x14ac:dyDescent="0.25">
      <c r="B25" s="4" t="s">
        <v>240</v>
      </c>
      <c r="C25" s="5" t="s">
        <v>91</v>
      </c>
      <c r="D25" s="5"/>
      <c r="E25" s="5"/>
      <c r="F25" s="5"/>
    </row>
    <row r="26" spans="2:6" x14ac:dyDescent="0.25">
      <c r="B26" s="4" t="s">
        <v>241</v>
      </c>
      <c r="C26" s="5" t="s">
        <v>92</v>
      </c>
      <c r="D26" s="5"/>
      <c r="E26" s="5"/>
      <c r="F26" s="5"/>
    </row>
    <row r="27" spans="2:6" x14ac:dyDescent="0.25">
      <c r="B27" s="4" t="s">
        <v>242</v>
      </c>
      <c r="C27" s="5" t="s">
        <v>93</v>
      </c>
      <c r="D27" s="5"/>
      <c r="E27" s="5"/>
      <c r="F27" s="5"/>
    </row>
    <row r="28" spans="2:6" x14ac:dyDescent="0.25">
      <c r="B28" s="4" t="s">
        <v>243</v>
      </c>
      <c r="C28" s="5" t="s">
        <v>94</v>
      </c>
      <c r="D28" s="5"/>
      <c r="E28" s="5"/>
      <c r="F28" s="5"/>
    </row>
    <row r="29" spans="2:6" x14ac:dyDescent="0.25">
      <c r="B29" s="4" t="s">
        <v>244</v>
      </c>
      <c r="C29" s="5" t="s">
        <v>95</v>
      </c>
      <c r="D29" s="5"/>
      <c r="E29" s="5"/>
      <c r="F29" s="5"/>
    </row>
    <row r="30" spans="2:6" x14ac:dyDescent="0.25">
      <c r="B30" s="4" t="s">
        <v>245</v>
      </c>
      <c r="C30" s="5" t="s">
        <v>96</v>
      </c>
      <c r="D30" s="5"/>
      <c r="E30" s="5"/>
      <c r="F30" s="5"/>
    </row>
  </sheetData>
  <conditionalFormatting sqref="F2:F30">
    <cfRule type="cellIs" dxfId="45" priority="22" operator="greaterThan">
      <formula>0</formula>
    </cfRule>
  </conditionalFormatting>
  <conditionalFormatting sqref="D5:D15">
    <cfRule type="cellIs" dxfId="44" priority="21" operator="greaterThan">
      <formula>0</formula>
    </cfRule>
  </conditionalFormatting>
  <conditionalFormatting sqref="D16">
    <cfRule type="cellIs" dxfId="43" priority="20" operator="greaterThan">
      <formula>0</formula>
    </cfRule>
  </conditionalFormatting>
  <conditionalFormatting sqref="E16">
    <cfRule type="cellIs" dxfId="42" priority="9" operator="greaterThan">
      <formula>0</formula>
    </cfRule>
    <cfRule type="cellIs" dxfId="41" priority="19" operator="greaterThan">
      <formula>0</formula>
    </cfRule>
  </conditionalFormatting>
  <conditionalFormatting sqref="E5:E15">
    <cfRule type="cellIs" dxfId="40" priority="10" operator="greaterThan">
      <formula>0</formula>
    </cfRule>
    <cfRule type="cellIs" dxfId="39" priority="18" operator="greaterThan">
      <formula>0</formula>
    </cfRule>
  </conditionalFormatting>
  <conditionalFormatting sqref="D20:D21">
    <cfRule type="cellIs" dxfId="38" priority="17" operator="greaterThan">
      <formula>0</formula>
    </cfRule>
  </conditionalFormatting>
  <conditionalFormatting sqref="D22">
    <cfRule type="cellIs" dxfId="37" priority="16" operator="greaterThan">
      <formula>0</formula>
    </cfRule>
  </conditionalFormatting>
  <conditionalFormatting sqref="D23">
    <cfRule type="cellIs" dxfId="36" priority="15" operator="greaterThan">
      <formula>0</formula>
    </cfRule>
  </conditionalFormatting>
  <conditionalFormatting sqref="D24">
    <cfRule type="cellIs" dxfId="35" priority="14" operator="greaterThan">
      <formula>0</formula>
    </cfRule>
  </conditionalFormatting>
  <conditionalFormatting sqref="D25:D28">
    <cfRule type="cellIs" dxfId="34" priority="13" operator="greaterThan">
      <formula>0</formula>
    </cfRule>
  </conditionalFormatting>
  <conditionalFormatting sqref="D29">
    <cfRule type="cellIs" dxfId="33" priority="12" operator="greaterThan">
      <formula>0</formula>
    </cfRule>
  </conditionalFormatting>
  <conditionalFormatting sqref="D30">
    <cfRule type="cellIs" dxfId="32" priority="11" operator="greaterThan">
      <formula>0</formula>
    </cfRule>
  </conditionalFormatting>
  <conditionalFormatting sqref="E20">
    <cfRule type="cellIs" dxfId="31" priority="8" operator="greaterThan">
      <formula>0</formula>
    </cfRule>
  </conditionalFormatting>
  <conditionalFormatting sqref="E21">
    <cfRule type="cellIs" dxfId="30" priority="7" operator="greaterThan">
      <formula>0</formula>
    </cfRule>
  </conditionalFormatting>
  <conditionalFormatting sqref="E22">
    <cfRule type="cellIs" dxfId="29" priority="6" operator="greaterThan">
      <formula>0</formula>
    </cfRule>
  </conditionalFormatting>
  <conditionalFormatting sqref="E23">
    <cfRule type="cellIs" dxfId="28" priority="5" operator="greaterThan">
      <formula>0</formula>
    </cfRule>
  </conditionalFormatting>
  <conditionalFormatting sqref="E24">
    <cfRule type="cellIs" dxfId="27" priority="4" operator="greaterThan">
      <formula>0</formula>
    </cfRule>
  </conditionalFormatting>
  <conditionalFormatting sqref="E25:E28">
    <cfRule type="cellIs" dxfId="26" priority="3" operator="greaterThan">
      <formula>0</formula>
    </cfRule>
  </conditionalFormatting>
  <conditionalFormatting sqref="E29">
    <cfRule type="cellIs" dxfId="25" priority="2" operator="greaterThan">
      <formula>0</formula>
    </cfRule>
  </conditionalFormatting>
  <conditionalFormatting sqref="E30">
    <cfRule type="cellIs" dxfId="24" priority="1" operator="greaterThan">
      <formula>0</formula>
    </cfRule>
  </conditionalFormatting>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4"/>
  <sheetViews>
    <sheetView zoomScale="70" zoomScaleNormal="70" workbookViewId="0">
      <selection activeCell="I19" sqref="I19"/>
    </sheetView>
  </sheetViews>
  <sheetFormatPr baseColWidth="10" defaultRowHeight="15" x14ac:dyDescent="0.25"/>
  <cols>
    <col min="3" max="3" width="105.140625" bestFit="1" customWidth="1"/>
  </cols>
  <sheetData>
    <row r="1" spans="2:6" s="2" customFormat="1" x14ac:dyDescent="0.25">
      <c r="B1" s="22"/>
      <c r="C1" s="22" t="s">
        <v>322</v>
      </c>
      <c r="D1" s="22" t="s">
        <v>0</v>
      </c>
      <c r="E1" s="22" t="s">
        <v>1</v>
      </c>
      <c r="F1" s="22" t="s">
        <v>2</v>
      </c>
    </row>
    <row r="2" spans="2:6" x14ac:dyDescent="0.25">
      <c r="B2" s="6"/>
      <c r="C2" s="5"/>
      <c r="D2" s="5"/>
      <c r="E2" s="5"/>
      <c r="F2" s="5"/>
    </row>
    <row r="3" spans="2:6" x14ac:dyDescent="0.25">
      <c r="B3" s="6" t="s">
        <v>246</v>
      </c>
      <c r="C3" s="6" t="s">
        <v>105</v>
      </c>
      <c r="D3" s="5"/>
      <c r="E3" s="5"/>
      <c r="F3" s="5"/>
    </row>
    <row r="4" spans="2:6" x14ac:dyDescent="0.25">
      <c r="B4" s="6"/>
      <c r="C4" s="5"/>
      <c r="D4" s="5"/>
      <c r="E4" s="5"/>
      <c r="F4" s="5"/>
    </row>
    <row r="5" spans="2:6" x14ac:dyDescent="0.25">
      <c r="B5" s="4" t="s">
        <v>161</v>
      </c>
      <c r="C5" s="5" t="s">
        <v>99</v>
      </c>
      <c r="D5" s="5"/>
      <c r="E5" s="5"/>
      <c r="F5" s="5"/>
    </row>
    <row r="6" spans="2:6" ht="30" x14ac:dyDescent="0.25">
      <c r="B6" s="4" t="s">
        <v>163</v>
      </c>
      <c r="C6" s="10" t="s">
        <v>306</v>
      </c>
      <c r="D6" s="5"/>
      <c r="E6" s="5"/>
      <c r="F6" s="5"/>
    </row>
    <row r="7" spans="2:6" x14ac:dyDescent="0.25">
      <c r="B7" s="4" t="s">
        <v>247</v>
      </c>
      <c r="C7" s="5" t="s">
        <v>100</v>
      </c>
      <c r="D7" s="5"/>
      <c r="E7" s="15"/>
      <c r="F7" s="5"/>
    </row>
    <row r="8" spans="2:6" ht="30" x14ac:dyDescent="0.25">
      <c r="B8" s="4" t="s">
        <v>248</v>
      </c>
      <c r="C8" s="10" t="s">
        <v>106</v>
      </c>
      <c r="D8" s="5"/>
      <c r="E8" s="5"/>
      <c r="F8" s="5"/>
    </row>
    <row r="9" spans="2:6" ht="30" x14ac:dyDescent="0.25">
      <c r="B9" s="4" t="s">
        <v>249</v>
      </c>
      <c r="C9" s="10" t="s">
        <v>107</v>
      </c>
      <c r="D9" s="5"/>
      <c r="E9" s="5"/>
      <c r="F9" s="5"/>
    </row>
    <row r="10" spans="2:6" x14ac:dyDescent="0.25">
      <c r="B10" s="4" t="s">
        <v>250</v>
      </c>
      <c r="C10" s="10" t="s">
        <v>108</v>
      </c>
      <c r="D10" s="5"/>
      <c r="E10" s="5"/>
      <c r="F10" s="5"/>
    </row>
    <row r="11" spans="2:6" ht="30" x14ac:dyDescent="0.25">
      <c r="B11" s="4" t="s">
        <v>251</v>
      </c>
      <c r="C11" s="10" t="s">
        <v>109</v>
      </c>
      <c r="D11" s="5"/>
      <c r="E11" s="5"/>
      <c r="F11" s="5"/>
    </row>
    <row r="12" spans="2:6" x14ac:dyDescent="0.25">
      <c r="B12" s="4" t="s">
        <v>252</v>
      </c>
      <c r="C12" s="10" t="s">
        <v>110</v>
      </c>
      <c r="D12" s="5"/>
      <c r="E12" s="5"/>
      <c r="F12" s="5"/>
    </row>
    <row r="13" spans="2:6" x14ac:dyDescent="0.25">
      <c r="B13" s="4" t="s">
        <v>253</v>
      </c>
      <c r="C13" s="10" t="s">
        <v>111</v>
      </c>
      <c r="D13" s="5"/>
      <c r="E13" s="5"/>
      <c r="F13" s="5"/>
    </row>
    <row r="14" spans="2:6" ht="30" x14ac:dyDescent="0.25">
      <c r="B14" s="4" t="s">
        <v>254</v>
      </c>
      <c r="C14" s="10" t="s">
        <v>112</v>
      </c>
      <c r="D14" s="5"/>
      <c r="E14" s="5"/>
      <c r="F14" s="5"/>
    </row>
    <row r="15" spans="2:6" x14ac:dyDescent="0.25">
      <c r="B15" s="4" t="s">
        <v>255</v>
      </c>
      <c r="C15" s="10" t="s">
        <v>113</v>
      </c>
      <c r="D15" s="5"/>
      <c r="E15" s="5"/>
      <c r="F15" s="5"/>
    </row>
    <row r="16" spans="2:6" x14ac:dyDescent="0.25">
      <c r="B16" s="4" t="s">
        <v>256</v>
      </c>
      <c r="C16" s="10" t="s">
        <v>307</v>
      </c>
      <c r="D16" s="5"/>
      <c r="E16" s="5"/>
      <c r="F16" s="5"/>
    </row>
    <row r="17" spans="2:6" x14ac:dyDescent="0.25">
      <c r="B17" s="6"/>
      <c r="C17" s="10"/>
      <c r="D17" s="5"/>
      <c r="E17" s="5"/>
      <c r="F17" s="5"/>
    </row>
    <row r="18" spans="2:6" x14ac:dyDescent="0.25">
      <c r="B18" s="6"/>
      <c r="C18" s="5"/>
      <c r="D18" s="5"/>
      <c r="E18" s="5"/>
      <c r="F18" s="5"/>
    </row>
    <row r="19" spans="2:6" x14ac:dyDescent="0.25">
      <c r="B19" s="6" t="s">
        <v>257</v>
      </c>
      <c r="C19" s="6" t="s">
        <v>116</v>
      </c>
      <c r="D19" s="5"/>
      <c r="E19" s="5"/>
      <c r="F19" s="5"/>
    </row>
    <row r="20" spans="2:6" x14ac:dyDescent="0.25">
      <c r="B20" s="6"/>
      <c r="C20" s="5"/>
      <c r="D20" s="5"/>
      <c r="E20" s="5"/>
      <c r="F20" s="5"/>
    </row>
    <row r="21" spans="2:6" ht="30" x14ac:dyDescent="0.25">
      <c r="B21" s="4" t="s">
        <v>224</v>
      </c>
      <c r="C21" s="10" t="s">
        <v>101</v>
      </c>
      <c r="D21" s="5"/>
      <c r="E21" s="5"/>
      <c r="F21" s="5"/>
    </row>
    <row r="22" spans="2:6" ht="30" x14ac:dyDescent="0.25">
      <c r="B22" s="4" t="s">
        <v>258</v>
      </c>
      <c r="C22" s="10" t="s">
        <v>102</v>
      </c>
      <c r="D22" s="5"/>
      <c r="E22" s="5"/>
      <c r="F22" s="5"/>
    </row>
    <row r="23" spans="2:6" ht="30" x14ac:dyDescent="0.25">
      <c r="B23" s="4" t="s">
        <v>148</v>
      </c>
      <c r="C23" s="10" t="s">
        <v>308</v>
      </c>
      <c r="D23" s="5"/>
      <c r="E23" s="5"/>
      <c r="F23" s="5"/>
    </row>
    <row r="24" spans="2:6" ht="30" x14ac:dyDescent="0.25">
      <c r="B24" s="4" t="s">
        <v>259</v>
      </c>
      <c r="C24" s="10" t="s">
        <v>303</v>
      </c>
      <c r="D24" s="5"/>
      <c r="E24" s="5"/>
      <c r="F24" s="5"/>
    </row>
    <row r="25" spans="2:6" ht="45" x14ac:dyDescent="0.25">
      <c r="B25" s="4" t="s">
        <v>260</v>
      </c>
      <c r="C25" s="10" t="s">
        <v>103</v>
      </c>
      <c r="D25" s="5"/>
      <c r="E25" s="5"/>
      <c r="F25" s="5"/>
    </row>
    <row r="26" spans="2:6" x14ac:dyDescent="0.25">
      <c r="B26" s="4" t="s">
        <v>261</v>
      </c>
      <c r="C26" s="10" t="s">
        <v>104</v>
      </c>
      <c r="D26" s="5"/>
      <c r="E26" s="5"/>
      <c r="F26" s="5"/>
    </row>
    <row r="27" spans="2:6" x14ac:dyDescent="0.25">
      <c r="B27" s="4" t="s">
        <v>262</v>
      </c>
      <c r="C27" s="10" t="s">
        <v>309</v>
      </c>
      <c r="D27" s="5"/>
      <c r="E27" s="5"/>
      <c r="F27" s="5"/>
    </row>
    <row r="28" spans="2:6" x14ac:dyDescent="0.25">
      <c r="B28" s="4" t="s">
        <v>263</v>
      </c>
      <c r="C28" s="10" t="s">
        <v>114</v>
      </c>
      <c r="D28" s="5"/>
      <c r="E28" s="5"/>
      <c r="F28" s="5"/>
    </row>
    <row r="29" spans="2:6" x14ac:dyDescent="0.25">
      <c r="B29" s="4" t="s">
        <v>264</v>
      </c>
      <c r="C29" s="10" t="s">
        <v>115</v>
      </c>
      <c r="D29" s="5"/>
      <c r="E29" s="5"/>
      <c r="F29" s="5"/>
    </row>
    <row r="30" spans="2:6" x14ac:dyDescent="0.25">
      <c r="B30" s="4" t="s">
        <v>265</v>
      </c>
      <c r="C30" s="10" t="s">
        <v>117</v>
      </c>
      <c r="D30" s="5"/>
      <c r="E30" s="5"/>
      <c r="F30" s="5"/>
    </row>
    <row r="31" spans="2:6" ht="30" x14ac:dyDescent="0.25">
      <c r="B31" s="4" t="s">
        <v>266</v>
      </c>
      <c r="C31" s="10" t="s">
        <v>118</v>
      </c>
      <c r="D31" s="5"/>
      <c r="E31" s="5"/>
      <c r="F31" s="5"/>
    </row>
    <row r="32" spans="2:6" x14ac:dyDescent="0.25">
      <c r="B32" s="6"/>
      <c r="C32" s="5"/>
      <c r="D32" s="5"/>
      <c r="E32" s="5"/>
      <c r="F32" s="5"/>
    </row>
    <row r="33" spans="2:6" x14ac:dyDescent="0.25">
      <c r="B33" s="6" t="s">
        <v>267</v>
      </c>
      <c r="C33" s="14" t="s">
        <v>119</v>
      </c>
      <c r="D33" s="5"/>
      <c r="E33" s="5"/>
      <c r="F33" s="5"/>
    </row>
    <row r="34" spans="2:6" x14ac:dyDescent="0.25">
      <c r="B34" s="6"/>
      <c r="C34" s="5"/>
      <c r="D34" s="5"/>
      <c r="E34" s="5"/>
      <c r="F34" s="5"/>
    </row>
    <row r="35" spans="2:6" x14ac:dyDescent="0.25">
      <c r="B35" s="4" t="s">
        <v>268</v>
      </c>
      <c r="C35" s="5" t="s">
        <v>304</v>
      </c>
      <c r="D35" s="5"/>
      <c r="E35" s="5"/>
      <c r="F35" s="5"/>
    </row>
    <row r="36" spans="2:6" x14ac:dyDescent="0.25">
      <c r="B36" s="4" t="s">
        <v>269</v>
      </c>
      <c r="C36" s="5" t="s">
        <v>305</v>
      </c>
      <c r="D36" s="5"/>
      <c r="E36" s="5"/>
      <c r="F36" s="5"/>
    </row>
    <row r="37" spans="2:6" x14ac:dyDescent="0.25">
      <c r="B37" s="4" t="s">
        <v>270</v>
      </c>
      <c r="C37" s="10" t="s">
        <v>120</v>
      </c>
      <c r="D37" s="5"/>
      <c r="E37" s="5"/>
      <c r="F37" s="5"/>
    </row>
    <row r="38" spans="2:6" x14ac:dyDescent="0.25">
      <c r="B38" s="4" t="s">
        <v>271</v>
      </c>
      <c r="C38" s="5" t="s">
        <v>305</v>
      </c>
      <c r="D38" s="5"/>
      <c r="E38" s="5"/>
      <c r="F38" s="5"/>
    </row>
    <row r="39" spans="2:6" x14ac:dyDescent="0.25">
      <c r="B39" s="4" t="s">
        <v>272</v>
      </c>
      <c r="C39" s="10" t="s">
        <v>121</v>
      </c>
      <c r="D39" s="5"/>
      <c r="E39" s="5"/>
      <c r="F39" s="5"/>
    </row>
    <row r="40" spans="2:6" x14ac:dyDescent="0.25">
      <c r="B40" s="4" t="s">
        <v>273</v>
      </c>
      <c r="C40" s="5" t="s">
        <v>305</v>
      </c>
      <c r="D40" s="5"/>
      <c r="E40" s="5"/>
      <c r="F40" s="5"/>
    </row>
    <row r="41" spans="2:6" x14ac:dyDescent="0.25">
      <c r="B41" s="4" t="s">
        <v>274</v>
      </c>
      <c r="C41" s="10" t="s">
        <v>122</v>
      </c>
      <c r="D41" s="5"/>
      <c r="E41" s="5"/>
      <c r="F41" s="5"/>
    </row>
    <row r="42" spans="2:6" x14ac:dyDescent="0.25">
      <c r="B42" s="4" t="s">
        <v>275</v>
      </c>
      <c r="C42" s="5" t="s">
        <v>123</v>
      </c>
      <c r="D42" s="5"/>
      <c r="E42" s="5"/>
      <c r="F42" s="5"/>
    </row>
    <row r="43" spans="2:6" x14ac:dyDescent="0.25">
      <c r="B43" s="4" t="s">
        <v>276</v>
      </c>
      <c r="C43" s="10" t="s">
        <v>124</v>
      </c>
      <c r="D43" s="5"/>
      <c r="E43" s="5"/>
      <c r="F43" s="5"/>
    </row>
    <row r="44" spans="2:6" x14ac:dyDescent="0.25">
      <c r="B44" s="4" t="s">
        <v>277</v>
      </c>
      <c r="C44" s="5" t="s">
        <v>123</v>
      </c>
      <c r="D44" s="5"/>
      <c r="E44" s="5"/>
      <c r="F44" s="5"/>
    </row>
  </sheetData>
  <conditionalFormatting sqref="F2:F44">
    <cfRule type="cellIs" dxfId="23" priority="17" operator="greaterThan">
      <formula>0</formula>
    </cfRule>
  </conditionalFormatting>
  <conditionalFormatting sqref="D5:D6">
    <cfRule type="cellIs" dxfId="22" priority="16" operator="greaterThan">
      <formula>0</formula>
    </cfRule>
  </conditionalFormatting>
  <conditionalFormatting sqref="D7:D9">
    <cfRule type="cellIs" dxfId="21" priority="15" operator="greaterThan">
      <formula>0</formula>
    </cfRule>
  </conditionalFormatting>
  <conditionalFormatting sqref="D10:D12">
    <cfRule type="cellIs" dxfId="20" priority="14" operator="greaterThan">
      <formula>0</formula>
    </cfRule>
  </conditionalFormatting>
  <conditionalFormatting sqref="D13:D14">
    <cfRule type="cellIs" dxfId="19" priority="13" operator="greaterThan">
      <formula>0</formula>
    </cfRule>
  </conditionalFormatting>
  <conditionalFormatting sqref="D15">
    <cfRule type="cellIs" dxfId="18" priority="12" operator="greaterThan">
      <formula>0</formula>
    </cfRule>
  </conditionalFormatting>
  <conditionalFormatting sqref="D16">
    <cfRule type="cellIs" dxfId="17" priority="11" operator="greaterThan">
      <formula>0</formula>
    </cfRule>
  </conditionalFormatting>
  <conditionalFormatting sqref="D21:D31">
    <cfRule type="cellIs" dxfId="16" priority="10" operator="greaterThan">
      <formula>0</formula>
    </cfRule>
  </conditionalFormatting>
  <conditionalFormatting sqref="D35:D44">
    <cfRule type="cellIs" dxfId="15" priority="9" operator="greaterThan">
      <formula>0</formula>
    </cfRule>
  </conditionalFormatting>
  <conditionalFormatting sqref="E5:E6">
    <cfRule type="cellIs" dxfId="14" priority="8" operator="greaterThan">
      <formula>0</formula>
    </cfRule>
  </conditionalFormatting>
  <conditionalFormatting sqref="E7:E9">
    <cfRule type="cellIs" dxfId="13" priority="7" operator="greaterThan">
      <formula>0</formula>
    </cfRule>
  </conditionalFormatting>
  <conditionalFormatting sqref="E10:E12">
    <cfRule type="cellIs" dxfId="12" priority="6" operator="greaterThan">
      <formula>0</formula>
    </cfRule>
  </conditionalFormatting>
  <conditionalFormatting sqref="E13:E14">
    <cfRule type="cellIs" dxfId="11" priority="5" operator="greaterThan">
      <formula>0</formula>
    </cfRule>
  </conditionalFormatting>
  <conditionalFormatting sqref="E15">
    <cfRule type="cellIs" dxfId="10" priority="4" operator="greaterThan">
      <formula>0</formula>
    </cfRule>
  </conditionalFormatting>
  <conditionalFormatting sqref="E16">
    <cfRule type="cellIs" dxfId="9" priority="3" operator="greaterThan">
      <formula>0</formula>
    </cfRule>
  </conditionalFormatting>
  <conditionalFormatting sqref="E21:E31">
    <cfRule type="cellIs" dxfId="8" priority="2" operator="greaterThan">
      <formula>0</formula>
    </cfRule>
  </conditionalFormatting>
  <conditionalFormatting sqref="E35:E44">
    <cfRule type="cellIs" dxfId="7" priority="1" operator="greaterThan">
      <formula>0</formula>
    </cfRule>
  </conditionalFormatting>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6"/>
  <sheetViews>
    <sheetView workbookViewId="0">
      <selection activeCell="H16" sqref="H16"/>
    </sheetView>
  </sheetViews>
  <sheetFormatPr baseColWidth="10" defaultRowHeight="15" x14ac:dyDescent="0.25"/>
  <cols>
    <col min="2" max="2" width="6.28515625" customWidth="1"/>
    <col min="7" max="7" width="37.7109375" customWidth="1"/>
    <col min="12" max="12" width="11.42578125" style="1"/>
  </cols>
  <sheetData>
    <row r="1" spans="2:10" x14ac:dyDescent="0.25">
      <c r="J1" t="s">
        <v>318</v>
      </c>
    </row>
    <row r="2" spans="2:10" x14ac:dyDescent="0.25">
      <c r="B2" s="21"/>
      <c r="C2" s="26" t="s">
        <v>278</v>
      </c>
      <c r="D2" s="27"/>
      <c r="E2" s="27"/>
      <c r="F2" s="27"/>
      <c r="G2" s="27"/>
      <c r="H2" s="22" t="s">
        <v>0</v>
      </c>
    </row>
    <row r="3" spans="2:10" x14ac:dyDescent="0.25">
      <c r="B3" s="5"/>
      <c r="C3" s="16"/>
      <c r="D3" s="17"/>
      <c r="E3" s="17"/>
      <c r="F3" s="17"/>
      <c r="G3" s="17"/>
      <c r="H3" s="20"/>
    </row>
    <row r="4" spans="2:10" ht="18" x14ac:dyDescent="0.35">
      <c r="B4" s="6" t="s">
        <v>311</v>
      </c>
      <c r="C4" s="28" t="s">
        <v>323</v>
      </c>
      <c r="D4" s="29"/>
      <c r="E4" s="29"/>
      <c r="F4" s="29"/>
      <c r="G4" s="29"/>
      <c r="H4" s="15" t="str">
        <f>IF('GRILLE ERP'!E5="x","x",IF('GRILLE ERP'!E6="x","x",IF('GRILLE ERP'!E7="x","x",IF('GRILLE ERP'!E8="x","x",IF('GRILLE ERP'!E9="x","x",IF('GRILLE ERP'!E10="x","x",IF('GRILLE ERP'!E11="x","x",IF('GRILLE ERP'!E12="x","x",IF('GRILLE ERP'!E13="x","x",IF('GRILLE ERP'!E14="x","x",IF('GRILLE ERP'!E15="x","x",IF('GRILLE MAINTENANCE-TRAVAUX'!D5="x","x",IF('GRILLE MAINTENANCE-TRAVAUX'!D6="x","x",IF('GRILLE MAINTENANCE-TRAVAUX'!D10="x","x",IF('GRILLE MAINTENANCE-TRAVAUX'!D11="x","x","  ")))))))))))))))</f>
        <v xml:space="preserve">  </v>
      </c>
    </row>
    <row r="5" spans="2:10" x14ac:dyDescent="0.25">
      <c r="B5" s="5"/>
      <c r="C5" s="16"/>
      <c r="D5" s="17"/>
      <c r="E5" s="17"/>
      <c r="F5" s="17"/>
      <c r="G5" s="17"/>
      <c r="H5" s="20"/>
    </row>
    <row r="6" spans="2:10" ht="18" x14ac:dyDescent="0.35">
      <c r="B6" s="6" t="s">
        <v>312</v>
      </c>
      <c r="C6" s="28" t="s">
        <v>324</v>
      </c>
      <c r="D6" s="29"/>
      <c r="E6" s="29"/>
      <c r="F6" s="29"/>
      <c r="G6" s="29"/>
      <c r="H6" s="15" t="str">
        <f>IF('GRILLE ERP'!E19="x","x",IF('GRILLE ERP'!E20="x","x",IF('GRILLE MAINTENANCE-TRAVAUX'!D12="x","x",IF('GRILLE MAINTENANCE-TRAVAUX'!D13="x","x",IF('GRILLE MAINTENANCE-TRAVAUX'!D14="x","x",IF('GRILLE ERP'!F24="x","x",IF('GRILLE ERP'!F26="x","x",IF('GRILLE ERP'!F29="x","x",IF('GRILLE ERP'!F43="x","x","  ")))))))))</f>
        <v xml:space="preserve">  </v>
      </c>
    </row>
    <row r="7" spans="2:10" x14ac:dyDescent="0.25">
      <c r="B7" s="5"/>
      <c r="C7" s="16"/>
      <c r="D7" s="17"/>
      <c r="E7" s="17"/>
      <c r="F7" s="17"/>
      <c r="G7" s="17"/>
      <c r="H7" s="20"/>
    </row>
    <row r="8" spans="2:10" ht="18" x14ac:dyDescent="0.35">
      <c r="B8" s="6" t="s">
        <v>313</v>
      </c>
      <c r="C8" s="28" t="s">
        <v>325</v>
      </c>
      <c r="D8" s="29"/>
      <c r="E8" s="29"/>
      <c r="F8" s="29"/>
      <c r="G8" s="29"/>
      <c r="H8" s="15" t="str">
        <f>IF('GRILLE ERP'!F45="x","x",IF('GRILLE ERP'!F47="x","x",IF('GRILLE ERP'!F49="x","x","  ")))</f>
        <v xml:space="preserve">  </v>
      </c>
    </row>
    <row r="9" spans="2:10" x14ac:dyDescent="0.25">
      <c r="B9" s="5"/>
      <c r="C9" s="16"/>
      <c r="D9" s="17"/>
      <c r="E9" s="17"/>
      <c r="F9" s="17"/>
      <c r="G9" s="17"/>
      <c r="H9" s="20"/>
    </row>
    <row r="10" spans="2:10" ht="18" x14ac:dyDescent="0.35">
      <c r="B10" s="6" t="s">
        <v>314</v>
      </c>
      <c r="C10" s="28" t="s">
        <v>326</v>
      </c>
      <c r="D10" s="29"/>
      <c r="E10" s="29"/>
      <c r="F10" s="29"/>
      <c r="G10" s="29"/>
      <c r="H10" s="15" t="str">
        <f>IF('GRILLE ACTIVITES'!E7="x","x","  ")</f>
        <v xml:space="preserve">  </v>
      </c>
    </row>
    <row r="11" spans="2:10" x14ac:dyDescent="0.25">
      <c r="B11" s="5"/>
      <c r="C11" s="16"/>
      <c r="D11" s="17"/>
      <c r="E11" s="17"/>
      <c r="F11" s="17"/>
      <c r="G11" s="17"/>
      <c r="H11" s="20"/>
    </row>
    <row r="12" spans="2:10" x14ac:dyDescent="0.25">
      <c r="B12" s="6" t="s">
        <v>315</v>
      </c>
      <c r="C12" s="30" t="s">
        <v>327</v>
      </c>
      <c r="D12" s="31"/>
      <c r="E12" s="31"/>
      <c r="F12" s="31"/>
      <c r="G12" s="31"/>
      <c r="H12" s="15" t="str">
        <f>IF('GRILLE MAINTENANCE-TRAVAUX'!D10="x","x",IF('GRILLE MAINTENANCE-TRAVAUX'!D11="x","x","  "))</f>
        <v xml:space="preserve">  </v>
      </c>
    </row>
    <row r="13" spans="2:10" x14ac:dyDescent="0.25">
      <c r="B13" s="5"/>
      <c r="C13" s="18"/>
      <c r="D13" s="19"/>
      <c r="E13" s="19"/>
      <c r="F13" s="19"/>
      <c r="G13" s="19"/>
      <c r="H13" s="20"/>
    </row>
    <row r="14" spans="2:10" x14ac:dyDescent="0.25">
      <c r="B14" s="5" t="s">
        <v>316</v>
      </c>
      <c r="C14" s="30" t="s">
        <v>328</v>
      </c>
      <c r="D14" s="31"/>
      <c r="E14" s="31"/>
      <c r="F14" s="31"/>
      <c r="G14" s="31"/>
      <c r="H14" s="15" t="str">
        <f>IF('GRILLE MAINTENANCE-TRAVAUX'!D10="x","x",IF('GRILLE MAINTENANCE-TRAVAUX'!D11="x","x","  "))</f>
        <v xml:space="preserve">  </v>
      </c>
    </row>
    <row r="15" spans="2:10" x14ac:dyDescent="0.25">
      <c r="B15" s="5"/>
      <c r="C15" s="16"/>
      <c r="D15" s="17"/>
      <c r="E15" s="17"/>
      <c r="F15" s="17"/>
      <c r="G15" s="17"/>
      <c r="H15" s="20"/>
    </row>
    <row r="16" spans="2:10" ht="18" x14ac:dyDescent="0.35">
      <c r="B16" s="5" t="s">
        <v>317</v>
      </c>
      <c r="C16" s="30" t="s">
        <v>329</v>
      </c>
      <c r="D16" s="31"/>
      <c r="E16" s="31"/>
      <c r="F16" s="31"/>
      <c r="G16" s="31"/>
      <c r="H16" s="15" t="str">
        <f>IF('GRILLE MAINTENANCE-TRAVAUX'!D18="x","x","  ")</f>
        <v xml:space="preserve">  </v>
      </c>
    </row>
  </sheetData>
  <mergeCells count="8">
    <mergeCell ref="C2:G2"/>
    <mergeCell ref="C10:G10"/>
    <mergeCell ref="C12:G12"/>
    <mergeCell ref="C14:G14"/>
    <mergeCell ref="C16:G16"/>
    <mergeCell ref="C4:G4"/>
    <mergeCell ref="C6:G6"/>
    <mergeCell ref="C8:G8"/>
  </mergeCells>
  <conditionalFormatting sqref="H16">
    <cfRule type="cellIs" dxfId="6" priority="1" operator="equal">
      <formula>$J$1</formula>
    </cfRule>
  </conditionalFormatting>
  <conditionalFormatting sqref="H4">
    <cfRule type="cellIs" dxfId="5" priority="7" operator="equal">
      <formula>$J$1</formula>
    </cfRule>
  </conditionalFormatting>
  <conditionalFormatting sqref="H6">
    <cfRule type="cellIs" dxfId="4" priority="6" operator="equal">
      <formula>$J$1</formula>
    </cfRule>
  </conditionalFormatting>
  <conditionalFormatting sqref="H8">
    <cfRule type="cellIs" dxfId="3" priority="5" operator="equal">
      <formula>$J$1</formula>
    </cfRule>
  </conditionalFormatting>
  <conditionalFormatting sqref="H10">
    <cfRule type="cellIs" dxfId="2" priority="4" operator="equal">
      <formula>$J$1</formula>
    </cfRule>
  </conditionalFormatting>
  <conditionalFormatting sqref="H12">
    <cfRule type="cellIs" dxfId="1" priority="3" operator="equal">
      <formula>$J$1</formula>
    </cfRule>
  </conditionalFormatting>
  <conditionalFormatting sqref="H14">
    <cfRule type="cellIs" dxfId="0" priority="2" operator="equal">
      <formula>$J$1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de garde</vt:lpstr>
      <vt:lpstr>GRILLE ERP</vt:lpstr>
      <vt:lpstr>GRILLE MAINTENANCE-TRAVAUX</vt:lpstr>
      <vt:lpstr>GRILLE ENTRETIEN-NETTOYAGE</vt:lpstr>
      <vt:lpstr>GRILLE ACTIVITES</vt:lpstr>
      <vt:lpstr>MESURAGES POLLUANTS</vt:lpstr>
    </vt:vector>
  </TitlesOfParts>
  <Company>Conseil Departemental de la Haute-Vienne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Davrainville</dc:creator>
  <cp:lastModifiedBy>Philippe Davrainville</cp:lastModifiedBy>
  <cp:lastPrinted>2026-03-20T15:15:23Z</cp:lastPrinted>
  <dcterms:created xsi:type="dcterms:W3CDTF">2026-03-19T13:21:09Z</dcterms:created>
  <dcterms:modified xsi:type="dcterms:W3CDTF">2026-03-27T16:52:06Z</dcterms:modified>
</cp:coreProperties>
</file>